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63" activeTab="1"/>
  </bookViews>
  <sheets>
    <sheet name="Cotisations 2002-06" sheetId="1" r:id="rId1"/>
    <sheet name="Cotisations 2005-14" sheetId="2" r:id="rId2"/>
    <sheet name="Tabelle2" sheetId="3" r:id="rId3"/>
    <sheet name="Tabelle3" sheetId="4" r:id="rId4"/>
  </sheets>
  <definedNames>
    <definedName name="_xlnm.Print_Area" localSheetId="0">'Cotisations 2002-06'!$A$1:$L$35</definedName>
    <definedName name="_xlnm.Print_Area" localSheetId="1">'Cotisations 2005-14'!$B$1:$T$42</definedName>
  </definedNames>
  <calcPr fullCalcOnLoad="1"/>
</workbook>
</file>

<file path=xl/sharedStrings.xml><?xml version="1.0" encoding="utf-8"?>
<sst xmlns="http://schemas.openxmlformats.org/spreadsheetml/2006/main" count="384" uniqueCount="216">
  <si>
    <t xml:space="preserve">Nom du Groupe/                                                              Name of the movement                      </t>
  </si>
  <si>
    <t>Pays/                    Country</t>
  </si>
  <si>
    <t>Salaire moyen annuel net / Average annual net income</t>
  </si>
  <si>
    <t>Cat</t>
  </si>
  <si>
    <t>Nombre de mem-bres/ Number of mem-bers</t>
  </si>
  <si>
    <t>Nombre des delegues/ Number of del.</t>
  </si>
  <si>
    <t xml:space="preserve">Payé pour / Payed for 2002/03 </t>
  </si>
  <si>
    <t xml:space="preserve">Payé pour / Payed for 2003/04 </t>
  </si>
  <si>
    <t>Payé pour / Payed for 2004/05   Euro</t>
  </si>
  <si>
    <t>Payé pour / Payed for 2005/06   Euro</t>
  </si>
  <si>
    <t>Moyenne par personne/ Average per head (Euro)</t>
  </si>
  <si>
    <t>Arbeitskreis Schuldruckerei</t>
  </si>
  <si>
    <t>AKS</t>
  </si>
  <si>
    <t xml:space="preserve">Allemagne </t>
  </si>
  <si>
    <t xml:space="preserve">A   </t>
  </si>
  <si>
    <t>Freinet-Kooperative E.V.</t>
  </si>
  <si>
    <t>FKEV</t>
  </si>
  <si>
    <t>Freinet-Plattform Österreich</t>
  </si>
  <si>
    <t>PFÖ</t>
  </si>
  <si>
    <t>Autriche</t>
  </si>
  <si>
    <t>at the RIDEF</t>
  </si>
  <si>
    <t>Education Populaire</t>
  </si>
  <si>
    <t>ASBL</t>
  </si>
  <si>
    <t>Belgique</t>
  </si>
  <si>
    <t>A</t>
  </si>
  <si>
    <t>Freinet Beweging Vlaanderen</t>
  </si>
  <si>
    <t>FBV</t>
  </si>
  <si>
    <t>Arbejdsgruppen af Freinetpaedagoger</t>
  </si>
  <si>
    <t>AFP</t>
  </si>
  <si>
    <t>Danemark</t>
  </si>
  <si>
    <t xml:space="preserve">Movimiento Cooperativo Escuela Popular          </t>
  </si>
  <si>
    <t>MCEP</t>
  </si>
  <si>
    <t>Espagne</t>
  </si>
  <si>
    <t>Nova Esola Galega</t>
  </si>
  <si>
    <t>NEG</t>
  </si>
  <si>
    <t>Elämänkoulu Livets Skola</t>
  </si>
  <si>
    <t>ELS</t>
  </si>
  <si>
    <t>Finlande</t>
  </si>
  <si>
    <t xml:space="preserve">Institut Coopératif de l'Ecole Moderne     </t>
  </si>
  <si>
    <t>ICEM</t>
  </si>
  <si>
    <t>France</t>
  </si>
  <si>
    <t>Movimento Cooperativo Escola Moderna</t>
  </si>
  <si>
    <t xml:space="preserve">MCE </t>
  </si>
  <si>
    <t>Italie</t>
  </si>
  <si>
    <t>Gendai Gakko Undo Japan - Modern School Movement of Japan</t>
  </si>
  <si>
    <t>GGUS</t>
  </si>
  <si>
    <t>Japon</t>
  </si>
  <si>
    <t>De Freinet Bewweging Nederland</t>
  </si>
  <si>
    <t>FBN</t>
  </si>
  <si>
    <t>Pays-Bas</t>
  </si>
  <si>
    <t xml:space="preserve">Freinetrörelsen i Sverige - Kooperativet Arbetets Peagogik            </t>
  </si>
  <si>
    <t>KAP</t>
  </si>
  <si>
    <t>Suède</t>
  </si>
  <si>
    <t>Freinet Gruppe Schweiz - Groupe Suisse de l'Ecole Moderne</t>
  </si>
  <si>
    <t>FGS</t>
  </si>
  <si>
    <t>Suisse</t>
  </si>
  <si>
    <t>Movimento Regional Freinet Santa Caterina</t>
  </si>
  <si>
    <t>MFRSC</t>
  </si>
  <si>
    <t>Brésil</t>
  </si>
  <si>
    <t xml:space="preserve">B   </t>
  </si>
  <si>
    <t>Associação Brasileira para Divulgação Estudos e Pesquisas - Pedagogia Freinet</t>
  </si>
  <si>
    <t>ABDEPP</t>
  </si>
  <si>
    <t>B</t>
  </si>
  <si>
    <t xml:space="preserve">Movimento de Esola Moderna - Norte/Nordeste </t>
  </si>
  <si>
    <t>MEMNN</t>
  </si>
  <si>
    <t xml:space="preserve">Brésil </t>
  </si>
  <si>
    <t>Movement Freinet Estonia</t>
  </si>
  <si>
    <t>MFE</t>
  </si>
  <si>
    <t>Estonie</t>
  </si>
  <si>
    <t xml:space="preserve"> </t>
  </si>
  <si>
    <t>Magyar Freinet Alapitvany</t>
  </si>
  <si>
    <t>MFA</t>
  </si>
  <si>
    <t>Hongrie</t>
  </si>
  <si>
    <t xml:space="preserve">B  </t>
  </si>
  <si>
    <t>Movimiento Mexicano para la Escuela Moderna</t>
  </si>
  <si>
    <t>MMEM</t>
  </si>
  <si>
    <t>Mexique</t>
  </si>
  <si>
    <t>Movimiento Panameño de Educadores Freinet</t>
  </si>
  <si>
    <t>MOPANEF</t>
  </si>
  <si>
    <t>Panama</t>
  </si>
  <si>
    <t>Polskie Stowarzyszenie Animatorow Pedagogiki C. Freineta</t>
  </si>
  <si>
    <t>PSAPF</t>
  </si>
  <si>
    <t>Pologne</t>
  </si>
  <si>
    <t>Mouvement Algérien de l'Ecole Moderne</t>
  </si>
  <si>
    <t>MAEM</t>
  </si>
  <si>
    <t>Algerie</t>
  </si>
  <si>
    <t xml:space="preserve">C   </t>
  </si>
  <si>
    <t>?</t>
  </si>
  <si>
    <t>Association Béninoise d'Ecole Moderne</t>
  </si>
  <si>
    <t>ABEM</t>
  </si>
  <si>
    <t>Bénin</t>
  </si>
  <si>
    <t>Mouvement Ecole Moderne Bulgare</t>
  </si>
  <si>
    <t>MEMB</t>
  </si>
  <si>
    <t>Bulgarie</t>
  </si>
  <si>
    <t>Mouvement Freinet Colombien</t>
  </si>
  <si>
    <t>MFC</t>
  </si>
  <si>
    <t>Colombie</t>
  </si>
  <si>
    <t>Associata Romana Pentru O Scoala Moderna</t>
  </si>
  <si>
    <t>ARSM</t>
  </si>
  <si>
    <t>Roumanie</t>
  </si>
  <si>
    <t>Association Freinet Russe</t>
  </si>
  <si>
    <t>AFR</t>
  </si>
  <si>
    <t>Russie</t>
  </si>
  <si>
    <t>Association Sénégalaise d'Ecole Moderne</t>
  </si>
  <si>
    <t>ASEM</t>
  </si>
  <si>
    <t>Sénégal</t>
  </si>
  <si>
    <t>Mouvement Freinet Tunisien</t>
  </si>
  <si>
    <t>MFT</t>
  </si>
  <si>
    <t>Tunisie</t>
  </si>
  <si>
    <t xml:space="preserve">C  </t>
  </si>
  <si>
    <t>Mouvement Freinet Burkina Faso</t>
  </si>
  <si>
    <t>MFBF</t>
  </si>
  <si>
    <t>Burkina Faso</t>
  </si>
  <si>
    <t xml:space="preserve">D   </t>
  </si>
  <si>
    <t>-</t>
  </si>
  <si>
    <t>Mouvement Ecole Moderne du Liban</t>
  </si>
  <si>
    <t>MEML</t>
  </si>
  <si>
    <t>Liban</t>
  </si>
  <si>
    <t>33 movements</t>
  </si>
  <si>
    <t>28 countries</t>
  </si>
  <si>
    <t>En 2014</t>
  </si>
  <si>
    <t xml:space="preserve">Name of the movement                      </t>
  </si>
  <si>
    <t>Abrev.</t>
  </si>
  <si>
    <t>Country</t>
  </si>
  <si>
    <t xml:space="preserve">chiffres OCDE 15 ans 2011 </t>
  </si>
  <si>
    <t>Members en 2014</t>
  </si>
  <si>
    <t>Dele-gates 14</t>
  </si>
  <si>
    <t>Payed for 2005</t>
  </si>
  <si>
    <r>
      <t xml:space="preserve">Payed for 2006  </t>
    </r>
    <r>
      <rPr>
        <b/>
        <sz val="6"/>
        <rFont val="Arial"/>
        <family val="2"/>
      </rPr>
      <t xml:space="preserve"> ridef sénégal</t>
    </r>
  </si>
  <si>
    <t>Payed for 2007</t>
  </si>
  <si>
    <r>
      <t>Payed for 2008</t>
    </r>
    <r>
      <rPr>
        <b/>
        <sz val="6"/>
        <rFont val="Arial"/>
        <family val="2"/>
      </rPr>
      <t xml:space="preserve"> ridef mexico</t>
    </r>
  </si>
  <si>
    <t>Payed for 2009</t>
  </si>
  <si>
    <r>
      <t>Payed for 2010</t>
    </r>
    <r>
      <rPr>
        <b/>
        <sz val="6"/>
        <rFont val="Arial"/>
        <family val="2"/>
      </rPr>
      <t xml:space="preserve"> ridef france</t>
    </r>
  </si>
  <si>
    <t>payed for 2011</t>
  </si>
  <si>
    <r>
      <t xml:space="preserve">payed for 2012 </t>
    </r>
    <r>
      <rPr>
        <b/>
        <sz val="6"/>
        <rFont val="Arial"/>
        <family val="2"/>
      </rPr>
      <t>ridef spain</t>
    </r>
  </si>
  <si>
    <t>payed for 2013</t>
  </si>
  <si>
    <r>
      <t xml:space="preserve">payed for 2014 </t>
    </r>
    <r>
      <rPr>
        <b/>
        <sz val="6"/>
        <rFont val="Arial"/>
        <family val="2"/>
      </rPr>
      <t>ridef Italy</t>
    </r>
  </si>
  <si>
    <t xml:space="preserve">payed for 2015 </t>
  </si>
  <si>
    <t>payed for 2016</t>
  </si>
  <si>
    <t>10% 2015</t>
  </si>
  <si>
    <t>10% 2016</t>
  </si>
  <si>
    <t>58662 USD</t>
  </si>
  <si>
    <t>59862 USD</t>
  </si>
  <si>
    <t>Freinet-Plattform Österreich/Freinet Gruppe Wien</t>
  </si>
  <si>
    <t>FPÖ</t>
  </si>
  <si>
    <t>41623 USD</t>
  </si>
  <si>
    <t>40 et +</t>
  </si>
  <si>
    <t>EPB</t>
  </si>
  <si>
    <t>44407 USD</t>
  </si>
  <si>
    <t>50332 USD</t>
  </si>
  <si>
    <t>41339 USD</t>
  </si>
  <si>
    <t>Nova Escola Galega</t>
  </si>
  <si>
    <t>37886 USD</t>
  </si>
  <si>
    <t>33152 USD</t>
  </si>
  <si>
    <t>Movimento Cooperativo Educativa</t>
  </si>
  <si>
    <t>32969 USD</t>
  </si>
  <si>
    <t>GGUJ</t>
  </si>
  <si>
    <t>45741 USD</t>
  </si>
  <si>
    <t>Ridef 2016</t>
  </si>
  <si>
    <t>De Nederlandstalige Freinet Beweging (Ned + Vlaanderen)</t>
  </si>
  <si>
    <t>Pays-Bas /Belgique</t>
  </si>
  <si>
    <t>52292 USD</t>
  </si>
  <si>
    <t xml:space="preserve">Freinetrörelsen i Sverige - Kooperativet Arbetets Pedagogik            </t>
  </si>
  <si>
    <t>34387 USD</t>
  </si>
  <si>
    <t>FGS-GSEM</t>
  </si>
  <si>
    <t>50000 USD</t>
  </si>
  <si>
    <t>ABDEPP -&gt;ABrEM</t>
  </si>
  <si>
    <t xml:space="preserve">Movimento de Escola Moderna - Norte/Nordeste </t>
  </si>
  <si>
    <t>MREMNN</t>
  </si>
  <si>
    <t>Movimiento Mexicano de Escuela Moderne</t>
  </si>
  <si>
    <t>19590 USD</t>
  </si>
  <si>
    <t>Movimiento por una Educación Popular Alternativa</t>
  </si>
  <si>
    <t>MEPA</t>
  </si>
  <si>
    <t>21,00</t>
  </si>
  <si>
    <t>16506 USD</t>
  </si>
  <si>
    <t>Association des Enseignants Camerounais de l'Ecole Moderne</t>
  </si>
  <si>
    <t>AECEMO</t>
  </si>
  <si>
    <t>Cameroun</t>
  </si>
  <si>
    <t>C</t>
  </si>
  <si>
    <t>Asociacion  de Movimientos Colombianos de la  Escuela Moderna</t>
  </si>
  <si>
    <t>AMCEM</t>
  </si>
  <si>
    <t>Association Géorgienne de la Pédagogie Freinet</t>
  </si>
  <si>
    <t>AGPF</t>
  </si>
  <si>
    <t>Géorgie</t>
  </si>
  <si>
    <t>Association de l'Ecole Moderne de la  Russie</t>
  </si>
  <si>
    <t>AREM</t>
  </si>
  <si>
    <t>15,00</t>
  </si>
  <si>
    <t>Mouvement des Enseignants Novateurs</t>
  </si>
  <si>
    <t>MOUVEN</t>
  </si>
  <si>
    <t>Togo</t>
  </si>
  <si>
    <t>Association Ivoirienne de l'Ecole Moderne</t>
  </si>
  <si>
    <t>AIEM</t>
  </si>
  <si>
    <t>Côte d'ivoire</t>
  </si>
  <si>
    <t>Association Marocaine de l'Ecole Moderne</t>
  </si>
  <si>
    <t>AMEM</t>
  </si>
  <si>
    <t>Maroc</t>
  </si>
  <si>
    <t xml:space="preserve">Cooperativo de Escuela Celestin Freinet </t>
  </si>
  <si>
    <t>CECF</t>
  </si>
  <si>
    <t>Chili</t>
  </si>
  <si>
    <t>23623 USD</t>
  </si>
  <si>
    <t>Amis  de Freinet</t>
  </si>
  <si>
    <t>AdF</t>
  </si>
  <si>
    <t>International</t>
  </si>
  <si>
    <t>Collectif Québécois de l'Ecole Moderne</t>
  </si>
  <si>
    <t>CQEM</t>
  </si>
  <si>
    <t>Canada</t>
  </si>
  <si>
    <t>56349 USD</t>
  </si>
  <si>
    <t>Mouvement Burkinabé pour l'Ecole Moderne</t>
  </si>
  <si>
    <t>MBEM</t>
  </si>
  <si>
    <t>Mouvement des Educateurs Freinet Ayisyens</t>
  </si>
  <si>
    <t>MEFA</t>
  </si>
  <si>
    <t>Haïti</t>
  </si>
  <si>
    <t>Réseau</t>
  </si>
  <si>
    <t>REPEF</t>
  </si>
  <si>
    <t>31 movements</t>
  </si>
  <si>
    <t xml:space="preserve">  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</si>
</sst>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_-* #,##0.00\ [$€-1]_-;\-* #,##0.00\ [$€-1]_-;_-* \-??\ [$€-1]_-"/>
    <numFmt numFmtId="166" formatCode="_-* #,##0\ [$€-407]_-;\-* #,##0\ [$€-407]_-;_-* &quot;- &quot;[$€-407]_-;_-@_-"/>
    <numFmt numFmtId="167" formatCode="0.00"/>
    <numFmt numFmtId="168" formatCode="_-* #,##0.00\ [$€-1]_-;\-* #,##0.00\ [$€-1]_-;_-* \-??\ [$€-1]_-;_-@_-"/>
    <numFmt numFmtId="169" formatCode="_-* #,##0.00&quot; DM&quot;_-;\-* #,##0.00&quot; DM&quot;_-;_-* \-??&quot; DM&quot;_-;_-@_-"/>
    <numFmt numFmtId="170" formatCode="#,##0.00&quot; DM&quot;;\-#,##0.00&quot; DM&quot;"/>
    <numFmt numFmtId="171" formatCode="0.00%"/>
  </numFmts>
  <fonts count="22">
    <font>
      <sz val="10"/>
      <name val="Arial"/>
      <family val="2"/>
    </font>
    <font>
      <b/>
      <sz val="7"/>
      <name val="Arial"/>
      <family val="2"/>
    </font>
    <font>
      <b/>
      <sz val="5"/>
      <name val="Arial"/>
      <family val="2"/>
    </font>
    <font>
      <sz val="7"/>
      <name val="Arial"/>
      <family val="2"/>
    </font>
    <font>
      <sz val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9"/>
      <color indexed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6"/>
      <name val="Arial"/>
      <family val="2"/>
    </font>
    <font>
      <b/>
      <sz val="12"/>
      <name val="Arial"/>
      <family val="2"/>
    </font>
    <font>
      <b/>
      <sz val="9"/>
      <color indexed="10"/>
      <name val="Arial"/>
      <family val="2"/>
    </font>
    <font>
      <b/>
      <sz val="11"/>
      <color indexed="10"/>
      <name val="Arial"/>
      <family val="2"/>
    </font>
    <font>
      <sz val="9"/>
      <color indexed="9"/>
      <name val="Arial"/>
      <family val="2"/>
    </font>
    <font>
      <sz val="10"/>
      <color indexed="9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sz val="13"/>
      <color indexed="8"/>
      <name val="Arial"/>
      <family val="2"/>
    </font>
    <font>
      <sz val="10"/>
      <color indexed="8"/>
      <name val="Arial"/>
      <family val="2"/>
    </font>
    <font>
      <sz val="10"/>
      <color indexed="16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</fills>
  <borders count="6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9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0" fillId="0" borderId="0" applyFill="0" applyBorder="0" applyAlignment="0" applyProtection="0"/>
  </cellStyleXfs>
  <cellXfs count="230">
    <xf numFmtId="164" fontId="0" fillId="0" borderId="0" xfId="0" applyAlignment="1">
      <alignment/>
    </xf>
    <xf numFmtId="164" fontId="0" fillId="0" borderId="0" xfId="0" applyFont="1" applyAlignment="1">
      <alignment/>
    </xf>
    <xf numFmtId="166" fontId="0" fillId="0" borderId="0" xfId="0" applyNumberFormat="1" applyFont="1" applyAlignment="1">
      <alignment/>
    </xf>
    <xf numFmtId="164" fontId="0" fillId="0" borderId="0" xfId="0" applyFont="1" applyAlignment="1">
      <alignment horizontal="center"/>
    </xf>
    <xf numFmtId="164" fontId="0" fillId="0" borderId="0" xfId="0" applyFont="1" applyFill="1" applyAlignment="1">
      <alignment/>
    </xf>
    <xf numFmtId="164" fontId="1" fillId="0" borderId="1" xfId="0" applyFont="1" applyBorder="1" applyAlignment="1">
      <alignment vertical="top" wrapText="1"/>
    </xf>
    <xf numFmtId="166" fontId="2" fillId="0" borderId="1" xfId="0" applyNumberFormat="1" applyFont="1" applyBorder="1" applyAlignment="1">
      <alignment vertical="top" wrapText="1"/>
    </xf>
    <xf numFmtId="164" fontId="1" fillId="0" borderId="1" xfId="0" applyFont="1" applyBorder="1" applyAlignment="1">
      <alignment horizontal="center" vertical="top" wrapText="1"/>
    </xf>
    <xf numFmtId="164" fontId="2" fillId="0" borderId="1" xfId="0" applyFont="1" applyBorder="1" applyAlignment="1">
      <alignment vertical="top" wrapText="1"/>
    </xf>
    <xf numFmtId="164" fontId="1" fillId="0" borderId="1" xfId="0" applyFont="1" applyFill="1" applyBorder="1" applyAlignment="1">
      <alignment vertical="top" wrapText="1"/>
    </xf>
    <xf numFmtId="164" fontId="1" fillId="2" borderId="1" xfId="0" applyFont="1" applyFill="1" applyBorder="1" applyAlignment="1">
      <alignment vertical="top" wrapText="1"/>
    </xf>
    <xf numFmtId="164" fontId="1" fillId="3" borderId="1" xfId="0" applyFont="1" applyFill="1" applyBorder="1" applyAlignment="1">
      <alignment vertical="top" wrapText="1"/>
    </xf>
    <xf numFmtId="164" fontId="3" fillId="0" borderId="0" xfId="0" applyFont="1" applyAlignment="1">
      <alignment/>
    </xf>
    <xf numFmtId="164" fontId="4" fillId="0" borderId="2" xfId="0" applyFont="1" applyBorder="1" applyAlignment="1">
      <alignment vertical="top" wrapText="1"/>
    </xf>
    <xf numFmtId="164" fontId="4" fillId="0" borderId="3" xfId="0" applyFont="1" applyBorder="1" applyAlignment="1">
      <alignment vertical="top" wrapText="1"/>
    </xf>
    <xf numFmtId="164" fontId="4" fillId="0" borderId="4" xfId="0" applyFont="1" applyBorder="1" applyAlignment="1">
      <alignment vertical="top" wrapText="1"/>
    </xf>
    <xf numFmtId="166" fontId="5" fillId="0" borderId="4" xfId="0" applyNumberFormat="1" applyFont="1" applyBorder="1" applyAlignment="1">
      <alignment vertical="top" wrapText="1"/>
    </xf>
    <xf numFmtId="164" fontId="5" fillId="0" borderId="4" xfId="0" applyFont="1" applyBorder="1" applyAlignment="1">
      <alignment horizontal="center" vertical="top" wrapText="1"/>
    </xf>
    <xf numFmtId="167" fontId="5" fillId="0" borderId="4" xfId="0" applyNumberFormat="1" applyFont="1" applyFill="1" applyBorder="1" applyAlignment="1">
      <alignment horizontal="right" vertical="top" wrapText="1"/>
    </xf>
    <xf numFmtId="167" fontId="5" fillId="2" borderId="4" xfId="0" applyNumberFormat="1" applyFont="1" applyFill="1" applyBorder="1" applyAlignment="1">
      <alignment horizontal="right" vertical="top" wrapText="1"/>
    </xf>
    <xf numFmtId="167" fontId="5" fillId="3" borderId="4" xfId="0" applyNumberFormat="1" applyFont="1" applyFill="1" applyBorder="1" applyAlignment="1">
      <alignment horizontal="right" vertical="top" wrapText="1"/>
    </xf>
    <xf numFmtId="167" fontId="5" fillId="0" borderId="5" xfId="0" applyNumberFormat="1" applyFont="1" applyBorder="1" applyAlignment="1">
      <alignment horizontal="right" vertical="top" wrapText="1"/>
    </xf>
    <xf numFmtId="164" fontId="4" fillId="0" borderId="0" xfId="0" applyFont="1" applyAlignment="1">
      <alignment/>
    </xf>
    <xf numFmtId="164" fontId="4" fillId="0" borderId="6" xfId="0" applyFont="1" applyBorder="1" applyAlignment="1">
      <alignment vertical="top" wrapText="1"/>
    </xf>
    <xf numFmtId="164" fontId="4" fillId="0" borderId="7" xfId="0" applyFont="1" applyBorder="1" applyAlignment="1">
      <alignment vertical="top" wrapText="1"/>
    </xf>
    <xf numFmtId="166" fontId="5" fillId="0" borderId="8" xfId="0" applyNumberFormat="1" applyFont="1" applyBorder="1" applyAlignment="1">
      <alignment vertical="top" wrapText="1"/>
    </xf>
    <xf numFmtId="164" fontId="5" fillId="0" borderId="8" xfId="0" applyFont="1" applyBorder="1" applyAlignment="1">
      <alignment horizontal="center" vertical="top" wrapText="1"/>
    </xf>
    <xf numFmtId="167" fontId="5" fillId="0" borderId="8" xfId="0" applyNumberFormat="1" applyFont="1" applyFill="1" applyBorder="1" applyAlignment="1">
      <alignment horizontal="right" vertical="top" wrapText="1"/>
    </xf>
    <xf numFmtId="167" fontId="5" fillId="2" borderId="8" xfId="0" applyNumberFormat="1" applyFont="1" applyFill="1" applyBorder="1" applyAlignment="1">
      <alignment horizontal="right" vertical="top" wrapText="1"/>
    </xf>
    <xf numFmtId="167" fontId="5" fillId="3" borderId="8" xfId="0" applyNumberFormat="1" applyFont="1" applyFill="1" applyBorder="1" applyAlignment="1">
      <alignment horizontal="right" vertical="top" wrapText="1"/>
    </xf>
    <xf numFmtId="167" fontId="5" fillId="0" borderId="9" xfId="0" applyNumberFormat="1" applyFont="1" applyBorder="1" applyAlignment="1">
      <alignment horizontal="right" vertical="top" wrapText="1"/>
    </xf>
    <xf numFmtId="164" fontId="4" fillId="0" borderId="8" xfId="0" applyFont="1" applyBorder="1" applyAlignment="1">
      <alignment vertical="top" wrapText="1"/>
    </xf>
    <xf numFmtId="167" fontId="5" fillId="4" borderId="8" xfId="0" applyNumberFormat="1" applyFont="1" applyFill="1" applyBorder="1" applyAlignment="1">
      <alignment horizontal="right" vertical="top" wrapText="1"/>
    </xf>
    <xf numFmtId="167" fontId="5" fillId="0" borderId="10" xfId="0" applyNumberFormat="1" applyFont="1" applyBorder="1" applyAlignment="1">
      <alignment horizontal="right" vertical="top" wrapText="1"/>
    </xf>
    <xf numFmtId="167" fontId="5" fillId="0" borderId="11" xfId="0" applyNumberFormat="1" applyFont="1" applyBorder="1" applyAlignment="1">
      <alignment horizontal="right" vertical="top" wrapText="1"/>
    </xf>
    <xf numFmtId="167" fontId="5" fillId="0" borderId="8" xfId="0" applyNumberFormat="1" applyFont="1" applyBorder="1" applyAlignment="1">
      <alignment horizontal="right" vertical="top" wrapText="1"/>
    </xf>
    <xf numFmtId="167" fontId="6" fillId="0" borderId="8" xfId="0" applyNumberFormat="1" applyFont="1" applyFill="1" applyBorder="1" applyAlignment="1">
      <alignment horizontal="right" vertical="top" wrapText="1"/>
    </xf>
    <xf numFmtId="167" fontId="6" fillId="2" borderId="8" xfId="0" applyNumberFormat="1" applyFont="1" applyFill="1" applyBorder="1" applyAlignment="1">
      <alignment horizontal="right" vertical="top" wrapText="1"/>
    </xf>
    <xf numFmtId="167" fontId="6" fillId="3" borderId="8" xfId="0" applyNumberFormat="1" applyFont="1" applyFill="1" applyBorder="1" applyAlignment="1">
      <alignment horizontal="right" vertical="top" wrapText="1"/>
    </xf>
    <xf numFmtId="167" fontId="7" fillId="4" borderId="8" xfId="0" applyNumberFormat="1" applyFont="1" applyFill="1" applyBorder="1" applyAlignment="1">
      <alignment horizontal="right" vertical="top" wrapText="1"/>
    </xf>
    <xf numFmtId="167" fontId="5" fillId="0" borderId="8" xfId="20" applyNumberFormat="1" applyFont="1" applyFill="1" applyBorder="1" applyAlignment="1" applyProtection="1">
      <alignment horizontal="right" vertical="top" wrapText="1"/>
      <protection/>
    </xf>
    <xf numFmtId="167" fontId="5" fillId="2" borderId="8" xfId="20" applyNumberFormat="1" applyFont="1" applyFill="1" applyBorder="1" applyAlignment="1" applyProtection="1">
      <alignment horizontal="right" vertical="top" wrapText="1"/>
      <protection/>
    </xf>
    <xf numFmtId="167" fontId="5" fillId="3" borderId="8" xfId="20" applyNumberFormat="1" applyFont="1" applyFill="1" applyBorder="1" applyAlignment="1" applyProtection="1">
      <alignment horizontal="right" vertical="top" wrapText="1"/>
      <protection/>
    </xf>
    <xf numFmtId="164" fontId="4" fillId="0" borderId="12" xfId="0" applyFont="1" applyBorder="1" applyAlignment="1">
      <alignment vertical="top" wrapText="1"/>
    </xf>
    <xf numFmtId="164" fontId="4" fillId="0" borderId="13" xfId="0" applyFont="1" applyBorder="1" applyAlignment="1">
      <alignment vertical="top" wrapText="1"/>
    </xf>
    <xf numFmtId="164" fontId="4" fillId="0" borderId="14" xfId="0" applyFont="1" applyBorder="1" applyAlignment="1">
      <alignment vertical="top" wrapText="1"/>
    </xf>
    <xf numFmtId="166" fontId="5" fillId="0" borderId="14" xfId="0" applyNumberFormat="1" applyFont="1" applyBorder="1" applyAlignment="1">
      <alignment vertical="top" wrapText="1"/>
    </xf>
    <xf numFmtId="164" fontId="5" fillId="0" borderId="14" xfId="0" applyFont="1" applyBorder="1" applyAlignment="1">
      <alignment horizontal="center" vertical="top" wrapText="1"/>
    </xf>
    <xf numFmtId="167" fontId="5" fillId="0" borderId="14" xfId="20" applyNumberFormat="1" applyFont="1" applyFill="1" applyBorder="1" applyAlignment="1" applyProtection="1">
      <alignment horizontal="right" vertical="top" wrapText="1"/>
      <protection/>
    </xf>
    <xf numFmtId="167" fontId="5" fillId="2" borderId="15" xfId="0" applyNumberFormat="1" applyFont="1" applyFill="1" applyBorder="1" applyAlignment="1">
      <alignment horizontal="right" vertical="top" wrapText="1"/>
    </xf>
    <xf numFmtId="167" fontId="5" fillId="3" borderId="14" xfId="20" applyNumberFormat="1" applyFont="1" applyFill="1" applyBorder="1" applyAlignment="1" applyProtection="1">
      <alignment horizontal="right" vertical="top" wrapText="1"/>
      <protection/>
    </xf>
    <xf numFmtId="167" fontId="5" fillId="4" borderId="4" xfId="0" applyNumberFormat="1" applyFont="1" applyFill="1" applyBorder="1" applyAlignment="1">
      <alignment horizontal="right" vertical="top" wrapText="1"/>
    </xf>
    <xf numFmtId="167" fontId="5" fillId="0" borderId="4" xfId="0" applyNumberFormat="1" applyFont="1" applyBorder="1" applyAlignment="1">
      <alignment horizontal="right" vertical="top" wrapText="1"/>
    </xf>
    <xf numFmtId="167" fontId="5" fillId="0" borderId="16" xfId="0" applyNumberFormat="1" applyFont="1" applyBorder="1" applyAlignment="1">
      <alignment horizontal="right" vertical="top" wrapText="1"/>
    </xf>
    <xf numFmtId="166" fontId="5" fillId="0" borderId="8" xfId="0" applyNumberFormat="1" applyFont="1" applyBorder="1" applyAlignment="1">
      <alignment horizontal="center" vertical="top" wrapText="1"/>
    </xf>
    <xf numFmtId="167" fontId="5" fillId="0" borderId="14" xfId="0" applyNumberFormat="1" applyFont="1" applyFill="1" applyBorder="1" applyAlignment="1">
      <alignment horizontal="right" vertical="top" wrapText="1"/>
    </xf>
    <xf numFmtId="167" fontId="5" fillId="0" borderId="14" xfId="0" applyNumberFormat="1" applyFont="1" applyBorder="1" applyAlignment="1">
      <alignment horizontal="right" vertical="top" wrapText="1"/>
    </xf>
    <xf numFmtId="167" fontId="5" fillId="0" borderId="17" xfId="0" applyNumberFormat="1" applyFont="1" applyBorder="1" applyAlignment="1">
      <alignment horizontal="right" vertical="top" wrapText="1"/>
    </xf>
    <xf numFmtId="168" fontId="4" fillId="0" borderId="0" xfId="0" applyNumberFormat="1" applyFont="1" applyAlignment="1">
      <alignment/>
    </xf>
    <xf numFmtId="166" fontId="5" fillId="0" borderId="4" xfId="17" applyNumberFormat="1" applyFont="1" applyFill="1" applyBorder="1" applyAlignment="1" applyProtection="1">
      <alignment vertical="top" wrapText="1"/>
      <protection/>
    </xf>
    <xf numFmtId="166" fontId="5" fillId="0" borderId="14" xfId="0" applyNumberFormat="1" applyFont="1" applyBorder="1" applyAlignment="1">
      <alignment horizontal="center" vertical="top" wrapText="1"/>
    </xf>
    <xf numFmtId="164" fontId="8" fillId="0" borderId="18" xfId="0" applyFont="1" applyFill="1" applyBorder="1" applyAlignment="1">
      <alignment horizontal="center" vertical="top" wrapText="1"/>
    </xf>
    <xf numFmtId="166" fontId="0" fillId="0" borderId="18" xfId="0" applyNumberFormat="1" applyFont="1" applyBorder="1" applyAlignment="1">
      <alignment/>
    </xf>
    <xf numFmtId="164" fontId="5" fillId="0" borderId="18" xfId="0" applyFont="1" applyBorder="1" applyAlignment="1">
      <alignment horizontal="center"/>
    </xf>
    <xf numFmtId="164" fontId="9" fillId="0" borderId="18" xfId="0" applyFont="1" applyBorder="1" applyAlignment="1">
      <alignment horizontal="center"/>
    </xf>
    <xf numFmtId="167" fontId="9" fillId="0" borderId="18" xfId="20" applyNumberFormat="1" applyFont="1" applyFill="1" applyBorder="1" applyAlignment="1" applyProtection="1">
      <alignment/>
      <protection/>
    </xf>
    <xf numFmtId="167" fontId="5" fillId="0" borderId="18" xfId="0" applyNumberFormat="1" applyFont="1" applyBorder="1" applyAlignment="1">
      <alignment/>
    </xf>
    <xf numFmtId="164" fontId="8" fillId="0" borderId="0" xfId="0" applyFont="1" applyFill="1" applyBorder="1" applyAlignment="1">
      <alignment vertical="top" wrapText="1"/>
    </xf>
    <xf numFmtId="164" fontId="4" fillId="0" borderId="0" xfId="0" applyFont="1" applyBorder="1" applyAlignment="1">
      <alignment/>
    </xf>
    <xf numFmtId="165" fontId="0" fillId="0" borderId="0" xfId="20" applyFont="1" applyFill="1" applyBorder="1" applyAlignment="1" applyProtection="1">
      <alignment/>
      <protection/>
    </xf>
    <xf numFmtId="164" fontId="0" fillId="0" borderId="0" xfId="0" applyFont="1" applyBorder="1" applyAlignment="1">
      <alignment/>
    </xf>
    <xf numFmtId="164" fontId="4" fillId="0" borderId="0" xfId="0" applyFont="1" applyBorder="1" applyAlignment="1">
      <alignment/>
    </xf>
    <xf numFmtId="169" fontId="0" fillId="0" borderId="0" xfId="17" applyFont="1" applyFill="1" applyBorder="1" applyAlignment="1" applyProtection="1">
      <alignment/>
      <protection/>
    </xf>
    <xf numFmtId="166" fontId="0" fillId="0" borderId="0" xfId="17" applyNumberFormat="1" applyFont="1" applyFill="1" applyBorder="1" applyAlignment="1" applyProtection="1">
      <alignment/>
      <protection/>
    </xf>
    <xf numFmtId="170" fontId="0" fillId="0" borderId="0" xfId="17" applyNumberFormat="1" applyFont="1" applyFill="1" applyBorder="1" applyAlignment="1" applyProtection="1">
      <alignment/>
      <protection/>
    </xf>
    <xf numFmtId="164" fontId="10" fillId="0" borderId="0" xfId="0" applyFont="1" applyAlignment="1">
      <alignment/>
    </xf>
    <xf numFmtId="164" fontId="0" fillId="0" borderId="0" xfId="0" applyFill="1" applyAlignment="1">
      <alignment/>
    </xf>
    <xf numFmtId="164" fontId="0" fillId="5" borderId="0" xfId="0" applyFill="1" applyAlignment="1">
      <alignment/>
    </xf>
    <xf numFmtId="164" fontId="8" fillId="0" borderId="19" xfId="0" applyFont="1" applyBorder="1" applyAlignment="1">
      <alignment vertical="top" wrapText="1"/>
    </xf>
    <xf numFmtId="164" fontId="8" fillId="0" borderId="20" xfId="0" applyFont="1" applyBorder="1" applyAlignment="1">
      <alignment vertical="top" wrapText="1"/>
    </xf>
    <xf numFmtId="166" fontId="8" fillId="0" borderId="20" xfId="0" applyNumberFormat="1" applyFont="1" applyBorder="1" applyAlignment="1">
      <alignment vertical="top" wrapText="1"/>
    </xf>
    <xf numFmtId="164" fontId="8" fillId="0" borderId="20" xfId="0" applyFont="1" applyFill="1" applyBorder="1" applyAlignment="1">
      <alignment vertical="top" wrapText="1"/>
    </xf>
    <xf numFmtId="164" fontId="8" fillId="5" borderId="20" xfId="0" applyFont="1" applyFill="1" applyBorder="1" applyAlignment="1">
      <alignment vertical="top" wrapText="1"/>
    </xf>
    <xf numFmtId="164" fontId="8" fillId="0" borderId="21" xfId="0" applyFont="1" applyFill="1" applyBorder="1" applyAlignment="1">
      <alignment vertical="top" wrapText="1"/>
    </xf>
    <xf numFmtId="171" fontId="8" fillId="0" borderId="22" xfId="0" applyNumberFormat="1" applyFont="1" applyBorder="1" applyAlignment="1">
      <alignment/>
    </xf>
    <xf numFmtId="171" fontId="8" fillId="0" borderId="23" xfId="0" applyNumberFormat="1" applyFont="1" applyBorder="1" applyAlignment="1">
      <alignment/>
    </xf>
    <xf numFmtId="164" fontId="12" fillId="0" borderId="24" xfId="0" applyFont="1" applyBorder="1" applyAlignment="1">
      <alignment/>
    </xf>
    <xf numFmtId="164" fontId="4" fillId="0" borderId="25" xfId="0" applyFont="1" applyBorder="1" applyAlignment="1">
      <alignment vertical="top" wrapText="1"/>
    </xf>
    <xf numFmtId="164" fontId="4" fillId="0" borderId="26" xfId="0" applyFont="1" applyBorder="1" applyAlignment="1">
      <alignment vertical="top" wrapText="1"/>
    </xf>
    <xf numFmtId="164" fontId="9" fillId="0" borderId="4" xfId="0" applyFont="1" applyBorder="1" applyAlignment="1">
      <alignment vertical="top" wrapText="1"/>
    </xf>
    <xf numFmtId="164" fontId="13" fillId="6" borderId="4" xfId="0" applyFont="1" applyFill="1" applyBorder="1" applyAlignment="1">
      <alignment horizontal="center" vertical="top" wrapText="1"/>
    </xf>
    <xf numFmtId="164" fontId="14" fillId="0" borderId="4" xfId="0" applyFont="1" applyBorder="1" applyAlignment="1">
      <alignment horizontal="center" vertical="top" wrapText="1"/>
    </xf>
    <xf numFmtId="167" fontId="5" fillId="5" borderId="27" xfId="0" applyNumberFormat="1" applyFont="1" applyFill="1" applyBorder="1" applyAlignment="1">
      <alignment horizontal="right" vertical="top" wrapText="1"/>
    </xf>
    <xf numFmtId="167" fontId="5" fillId="2" borderId="27" xfId="0" applyNumberFormat="1" applyFont="1" applyFill="1" applyBorder="1" applyAlignment="1">
      <alignment horizontal="right" vertical="top" wrapText="1"/>
    </xf>
    <xf numFmtId="167" fontId="5" fillId="0" borderId="27" xfId="0" applyNumberFormat="1" applyFont="1" applyFill="1" applyBorder="1" applyAlignment="1">
      <alignment horizontal="right" vertical="top" wrapText="1"/>
    </xf>
    <xf numFmtId="164" fontId="4" fillId="0" borderId="24" xfId="0" applyFont="1" applyBorder="1" applyAlignment="1">
      <alignment/>
    </xf>
    <xf numFmtId="164" fontId="0" fillId="0" borderId="24" xfId="0" applyFont="1" applyBorder="1" applyAlignment="1">
      <alignment/>
    </xf>
    <xf numFmtId="164" fontId="4" fillId="0" borderId="28" xfId="0" applyFont="1" applyBorder="1" applyAlignment="1">
      <alignment vertical="top" wrapText="1"/>
    </xf>
    <xf numFmtId="164" fontId="9" fillId="0" borderId="8" xfId="0" applyFont="1" applyBorder="1" applyAlignment="1">
      <alignment vertical="top" wrapText="1"/>
    </xf>
    <xf numFmtId="164" fontId="13" fillId="6" borderId="8" xfId="0" applyFont="1" applyFill="1" applyBorder="1" applyAlignment="1">
      <alignment horizontal="center" vertical="top" wrapText="1"/>
    </xf>
    <xf numFmtId="167" fontId="5" fillId="5" borderId="29" xfId="0" applyNumberFormat="1" applyFont="1" applyFill="1" applyBorder="1" applyAlignment="1">
      <alignment horizontal="right" vertical="top" wrapText="1"/>
    </xf>
    <xf numFmtId="167" fontId="5" fillId="0" borderId="29" xfId="0" applyNumberFormat="1" applyFont="1" applyFill="1" applyBorder="1" applyAlignment="1">
      <alignment horizontal="right" vertical="top" wrapText="1"/>
    </xf>
    <xf numFmtId="167" fontId="5" fillId="0" borderId="8" xfId="0" applyNumberFormat="1" applyFont="1" applyFill="1" applyBorder="1" applyAlignment="1">
      <alignment vertical="top" wrapText="1"/>
    </xf>
    <xf numFmtId="167" fontId="5" fillId="5" borderId="30" xfId="0" applyNumberFormat="1" applyFont="1" applyFill="1" applyBorder="1" applyAlignment="1">
      <alignment horizontal="right" vertical="top" wrapText="1"/>
    </xf>
    <xf numFmtId="167" fontId="5" fillId="0" borderId="30" xfId="0" applyNumberFormat="1" applyFont="1" applyFill="1" applyBorder="1" applyAlignment="1">
      <alignment horizontal="right" vertical="top" wrapText="1"/>
    </xf>
    <xf numFmtId="164" fontId="5" fillId="6" borderId="8" xfId="0" applyFont="1" applyFill="1" applyBorder="1" applyAlignment="1">
      <alignment horizontal="center" vertical="top" wrapText="1"/>
    </xf>
    <xf numFmtId="167" fontId="5" fillId="5" borderId="31" xfId="0" applyNumberFormat="1" applyFont="1" applyFill="1" applyBorder="1" applyAlignment="1">
      <alignment horizontal="right" vertical="top" wrapText="1"/>
    </xf>
    <xf numFmtId="167" fontId="5" fillId="0" borderId="31" xfId="0" applyNumberFormat="1" applyFont="1" applyFill="1" applyBorder="1" applyAlignment="1">
      <alignment horizontal="right" vertical="top" wrapText="1"/>
    </xf>
    <xf numFmtId="164" fontId="5" fillId="0" borderId="8" xfId="0" applyFont="1" applyFill="1" applyBorder="1" applyAlignment="1">
      <alignment horizontal="center" vertical="top" wrapText="1"/>
    </xf>
    <xf numFmtId="167" fontId="6" fillId="5" borderId="30" xfId="0" applyNumberFormat="1" applyFont="1" applyFill="1" applyBorder="1" applyAlignment="1">
      <alignment horizontal="right" vertical="top" wrapText="1"/>
    </xf>
    <xf numFmtId="167" fontId="6" fillId="7" borderId="30" xfId="0" applyNumberFormat="1" applyFont="1" applyFill="1" applyBorder="1" applyAlignment="1">
      <alignment horizontal="right" vertical="top" wrapText="1"/>
    </xf>
    <xf numFmtId="167" fontId="6" fillId="8" borderId="30" xfId="0" applyNumberFormat="1" applyFont="1" applyFill="1" applyBorder="1" applyAlignment="1">
      <alignment horizontal="right" vertical="top" wrapText="1"/>
    </xf>
    <xf numFmtId="167" fontId="6" fillId="0" borderId="30" xfId="0" applyNumberFormat="1" applyFont="1" applyFill="1" applyBorder="1" applyAlignment="1">
      <alignment horizontal="right" vertical="top" wrapText="1"/>
    </xf>
    <xf numFmtId="164" fontId="14" fillId="0" borderId="8" xfId="0" applyFont="1" applyBorder="1" applyAlignment="1">
      <alignment horizontal="center" vertical="top" wrapText="1"/>
    </xf>
    <xf numFmtId="167" fontId="5" fillId="7" borderId="8" xfId="0" applyNumberFormat="1" applyFont="1" applyFill="1" applyBorder="1" applyAlignment="1">
      <alignment horizontal="right" vertical="top" wrapText="1"/>
    </xf>
    <xf numFmtId="167" fontId="5" fillId="7" borderId="8" xfId="20" applyNumberFormat="1" applyFont="1" applyFill="1" applyBorder="1" applyAlignment="1" applyProtection="1">
      <alignment horizontal="right" vertical="top" wrapText="1"/>
      <protection/>
    </xf>
    <xf numFmtId="167" fontId="5" fillId="7" borderId="30" xfId="20" applyNumberFormat="1" applyFont="1" applyFill="1" applyBorder="1" applyAlignment="1" applyProtection="1">
      <alignment horizontal="right" vertical="top" wrapText="1"/>
      <protection/>
    </xf>
    <xf numFmtId="167" fontId="5" fillId="0" borderId="30" xfId="20" applyNumberFormat="1" applyFont="1" applyFill="1" applyBorder="1" applyAlignment="1" applyProtection="1">
      <alignment horizontal="right" vertical="top" wrapText="1"/>
      <protection/>
    </xf>
    <xf numFmtId="167" fontId="5" fillId="5" borderId="30" xfId="20" applyNumberFormat="1" applyFont="1" applyFill="1" applyBorder="1" applyAlignment="1" applyProtection="1">
      <alignment horizontal="right" vertical="top" wrapText="1"/>
      <protection/>
    </xf>
    <xf numFmtId="164" fontId="0" fillId="5" borderId="30" xfId="0" applyFill="1" applyBorder="1" applyAlignment="1">
      <alignment/>
    </xf>
    <xf numFmtId="164" fontId="0" fillId="0" borderId="30" xfId="0" applyFill="1" applyBorder="1" applyAlignment="1">
      <alignment/>
    </xf>
    <xf numFmtId="164" fontId="4" fillId="0" borderId="32" xfId="0" applyFont="1" applyBorder="1" applyAlignment="1">
      <alignment vertical="top" wrapText="1"/>
    </xf>
    <xf numFmtId="164" fontId="9" fillId="0" borderId="14" xfId="0" applyFont="1" applyBorder="1" applyAlignment="1">
      <alignment vertical="top" wrapText="1"/>
    </xf>
    <xf numFmtId="164" fontId="13" fillId="6" borderId="14" xfId="0" applyFont="1" applyFill="1" applyBorder="1" applyAlignment="1">
      <alignment horizontal="center" vertical="top" wrapText="1"/>
    </xf>
    <xf numFmtId="164" fontId="14" fillId="0" borderId="14" xfId="0" applyFont="1" applyBorder="1" applyAlignment="1">
      <alignment horizontal="center" vertical="top" wrapText="1"/>
    </xf>
    <xf numFmtId="167" fontId="5" fillId="0" borderId="33" xfId="0" applyNumberFormat="1" applyFont="1" applyFill="1" applyBorder="1" applyAlignment="1">
      <alignment horizontal="right" vertical="top" wrapText="1"/>
    </xf>
    <xf numFmtId="167" fontId="5" fillId="5" borderId="29" xfId="20" applyNumberFormat="1" applyFont="1" applyFill="1" applyBorder="1" applyAlignment="1" applyProtection="1">
      <alignment horizontal="right" vertical="top" wrapText="1"/>
      <protection/>
    </xf>
    <xf numFmtId="167" fontId="5" fillId="0" borderId="29" xfId="20" applyNumberFormat="1" applyFont="1" applyFill="1" applyBorder="1" applyAlignment="1" applyProtection="1">
      <alignment horizontal="right" vertical="top" wrapText="1"/>
      <protection/>
    </xf>
    <xf numFmtId="164" fontId="4" fillId="0" borderId="34" xfId="0" applyFont="1" applyBorder="1" applyAlignment="1">
      <alignment vertical="top" wrapText="1"/>
    </xf>
    <xf numFmtId="164" fontId="5" fillId="0" borderId="4" xfId="0" applyFont="1" applyFill="1" applyBorder="1" applyAlignment="1">
      <alignment horizontal="center" vertical="top" wrapText="1"/>
    </xf>
    <xf numFmtId="167" fontId="15" fillId="7" borderId="4" xfId="0" applyNumberFormat="1" applyFont="1" applyFill="1" applyBorder="1" applyAlignment="1">
      <alignment horizontal="right" vertical="top" wrapText="1"/>
    </xf>
    <xf numFmtId="164" fontId="16" fillId="7" borderId="4" xfId="0" applyFont="1" applyFill="1" applyBorder="1" applyAlignment="1">
      <alignment/>
    </xf>
    <xf numFmtId="164" fontId="0" fillId="7" borderId="35" xfId="0" applyFill="1" applyBorder="1" applyAlignment="1">
      <alignment/>
    </xf>
    <xf numFmtId="164" fontId="0" fillId="8" borderId="35" xfId="0" applyFill="1" applyBorder="1" applyAlignment="1">
      <alignment/>
    </xf>
    <xf numFmtId="167" fontId="0" fillId="0" borderId="35" xfId="0" applyNumberFormat="1" applyFill="1" applyBorder="1" applyAlignment="1">
      <alignment/>
    </xf>
    <xf numFmtId="164" fontId="6" fillId="0" borderId="8" xfId="0" applyFont="1" applyBorder="1" applyAlignment="1">
      <alignment horizontal="center" vertical="top" wrapText="1"/>
    </xf>
    <xf numFmtId="167" fontId="5" fillId="5" borderId="8" xfId="20" applyNumberFormat="1" applyFont="1" applyFill="1" applyBorder="1" applyAlignment="1" applyProtection="1">
      <alignment horizontal="right" vertical="top" wrapText="1"/>
      <protection/>
    </xf>
    <xf numFmtId="167" fontId="0" fillId="0" borderId="30" xfId="0" applyNumberFormat="1" applyFill="1" applyBorder="1" applyAlignment="1">
      <alignment/>
    </xf>
    <xf numFmtId="164" fontId="4" fillId="9" borderId="7" xfId="0" applyFont="1" applyFill="1" applyBorder="1" applyAlignment="1">
      <alignment vertical="top" wrapText="1"/>
    </xf>
    <xf numFmtId="164" fontId="4" fillId="9" borderId="8" xfId="0" applyFont="1" applyFill="1" applyBorder="1" applyAlignment="1">
      <alignment vertical="top" wrapText="1"/>
    </xf>
    <xf numFmtId="166" fontId="5" fillId="9" borderId="8" xfId="0" applyNumberFormat="1" applyFont="1" applyFill="1" applyBorder="1" applyAlignment="1">
      <alignment vertical="top" wrapText="1"/>
    </xf>
    <xf numFmtId="164" fontId="9" fillId="9" borderId="8" xfId="0" applyFont="1" applyFill="1" applyBorder="1" applyAlignment="1">
      <alignment vertical="top" wrapText="1"/>
    </xf>
    <xf numFmtId="164" fontId="5" fillId="9" borderId="8" xfId="0" applyFont="1" applyFill="1" applyBorder="1" applyAlignment="1">
      <alignment horizontal="center" vertical="top" wrapText="1"/>
    </xf>
    <xf numFmtId="167" fontId="5" fillId="9" borderId="8" xfId="0" applyNumberFormat="1" applyFont="1" applyFill="1" applyBorder="1" applyAlignment="1">
      <alignment horizontal="right" vertical="top" wrapText="1"/>
    </xf>
    <xf numFmtId="164" fontId="0" fillId="9" borderId="8" xfId="0" applyFill="1" applyBorder="1" applyAlignment="1">
      <alignment/>
    </xf>
    <xf numFmtId="164" fontId="0" fillId="9" borderId="30" xfId="0" applyFill="1" applyBorder="1" applyAlignment="1">
      <alignment/>
    </xf>
    <xf numFmtId="164" fontId="5" fillId="0" borderId="8" xfId="0" applyFont="1" applyBorder="1" applyAlignment="1">
      <alignment vertical="top" wrapText="1"/>
    </xf>
    <xf numFmtId="164" fontId="7" fillId="6" borderId="8" xfId="0" applyFont="1" applyFill="1" applyBorder="1" applyAlignment="1">
      <alignment horizontal="center" vertical="top" wrapText="1"/>
    </xf>
    <xf numFmtId="164" fontId="14" fillId="0" borderId="8" xfId="0" applyFont="1" applyFill="1" applyBorder="1" applyAlignment="1">
      <alignment horizontal="center" vertical="top" wrapText="1"/>
    </xf>
    <xf numFmtId="167" fontId="5" fillId="5" borderId="8" xfId="0" applyNumberFormat="1" applyFont="1" applyFill="1" applyBorder="1" applyAlignment="1">
      <alignment horizontal="right" vertical="top" wrapText="1"/>
    </xf>
    <xf numFmtId="167" fontId="0" fillId="0" borderId="30" xfId="0" applyNumberFormat="1" applyFont="1" applyFill="1" applyBorder="1" applyAlignment="1">
      <alignment/>
    </xf>
    <xf numFmtId="167" fontId="5" fillId="10" borderId="8" xfId="0" applyNumberFormat="1" applyFont="1" applyFill="1" applyBorder="1" applyAlignment="1">
      <alignment horizontal="right" vertical="top" wrapText="1"/>
    </xf>
    <xf numFmtId="167" fontId="5" fillId="10" borderId="30" xfId="0" applyNumberFormat="1" applyFont="1" applyFill="1" applyBorder="1" applyAlignment="1">
      <alignment horizontal="right" vertical="top" wrapText="1"/>
    </xf>
    <xf numFmtId="167" fontId="5" fillId="2" borderId="30" xfId="0" applyNumberFormat="1" applyFont="1" applyFill="1" applyBorder="1" applyAlignment="1">
      <alignment horizontal="right" vertical="top" wrapText="1"/>
    </xf>
    <xf numFmtId="164" fontId="4" fillId="0" borderId="36" xfId="0" applyFont="1" applyBorder="1" applyAlignment="1">
      <alignment vertical="top" wrapText="1"/>
    </xf>
    <xf numFmtId="164" fontId="4" fillId="0" borderId="1" xfId="0" applyFont="1" applyBorder="1" applyAlignment="1">
      <alignment vertical="top" wrapText="1"/>
    </xf>
    <xf numFmtId="166" fontId="5" fillId="0" borderId="1" xfId="0" applyNumberFormat="1" applyFont="1" applyBorder="1" applyAlignment="1">
      <alignment vertical="top" wrapText="1"/>
    </xf>
    <xf numFmtId="164" fontId="9" fillId="0" borderId="1" xfId="0" applyFont="1" applyBorder="1" applyAlignment="1">
      <alignment vertical="top" wrapText="1"/>
    </xf>
    <xf numFmtId="164" fontId="13" fillId="6" borderId="1" xfId="0" applyFont="1" applyFill="1" applyBorder="1" applyAlignment="1">
      <alignment horizontal="center" vertical="top" wrapText="1"/>
    </xf>
    <xf numFmtId="164" fontId="14" fillId="0" borderId="1" xfId="0" applyFont="1" applyBorder="1" applyAlignment="1">
      <alignment horizontal="center" vertical="top" wrapText="1"/>
    </xf>
    <xf numFmtId="167" fontId="5" fillId="0" borderId="1" xfId="0" applyNumberFormat="1" applyFont="1" applyFill="1" applyBorder="1" applyAlignment="1">
      <alignment horizontal="right" vertical="top" wrapText="1"/>
    </xf>
    <xf numFmtId="167" fontId="5" fillId="5" borderId="1" xfId="0" applyNumberFormat="1" applyFont="1" applyFill="1" applyBorder="1" applyAlignment="1">
      <alignment horizontal="right" vertical="top" wrapText="1"/>
    </xf>
    <xf numFmtId="167" fontId="6" fillId="0" borderId="29" xfId="0" applyNumberFormat="1" applyFont="1" applyFill="1" applyBorder="1" applyAlignment="1">
      <alignment horizontal="right" vertical="top" wrapText="1"/>
    </xf>
    <xf numFmtId="164" fontId="4" fillId="0" borderId="37" xfId="0" applyFont="1" applyBorder="1" applyAlignment="1">
      <alignment vertical="top" wrapText="1"/>
    </xf>
    <xf numFmtId="166" fontId="5" fillId="0" borderId="38" xfId="0" applyNumberFormat="1" applyFont="1" applyBorder="1" applyAlignment="1">
      <alignment vertical="top" wrapText="1"/>
    </xf>
    <xf numFmtId="164" fontId="9" fillId="0" borderId="38" xfId="0" applyFont="1" applyBorder="1" applyAlignment="1">
      <alignment vertical="top" wrapText="1"/>
    </xf>
    <xf numFmtId="164" fontId="13" fillId="6" borderId="38" xfId="0" applyFont="1" applyFill="1" applyBorder="1" applyAlignment="1">
      <alignment horizontal="center" vertical="top" wrapText="1"/>
    </xf>
    <xf numFmtId="164" fontId="17" fillId="0" borderId="38" xfId="0" applyFont="1" applyBorder="1" applyAlignment="1">
      <alignment horizontal="center" vertical="top" wrapText="1"/>
    </xf>
    <xf numFmtId="167" fontId="5" fillId="0" borderId="38" xfId="0" applyNumberFormat="1" applyFont="1" applyFill="1" applyBorder="1" applyAlignment="1">
      <alignment horizontal="right" vertical="top" wrapText="1"/>
    </xf>
    <xf numFmtId="167" fontId="5" fillId="5" borderId="39" xfId="0" applyNumberFormat="1" applyFont="1" applyFill="1" applyBorder="1" applyAlignment="1">
      <alignment horizontal="right" vertical="top" wrapText="1"/>
    </xf>
    <xf numFmtId="167" fontId="5" fillId="0" borderId="39" xfId="0" applyNumberFormat="1" applyFont="1" applyFill="1" applyBorder="1" applyAlignment="1">
      <alignment horizontal="right" vertical="top" wrapText="1"/>
    </xf>
    <xf numFmtId="167" fontId="5" fillId="0" borderId="40" xfId="0" applyNumberFormat="1" applyFont="1" applyBorder="1" applyAlignment="1">
      <alignment horizontal="right" vertical="top" wrapText="1"/>
    </xf>
    <xf numFmtId="164" fontId="4" fillId="0" borderId="41" xfId="0" applyFont="1" applyBorder="1" applyAlignment="1">
      <alignment vertical="top" wrapText="1"/>
    </xf>
    <xf numFmtId="164" fontId="17" fillId="0" borderId="8" xfId="0" applyFont="1" applyBorder="1" applyAlignment="1">
      <alignment horizontal="center" vertical="top" wrapText="1"/>
    </xf>
    <xf numFmtId="167" fontId="5" fillId="0" borderId="42" xfId="0" applyNumberFormat="1" applyFont="1" applyBorder="1" applyAlignment="1">
      <alignment horizontal="right" vertical="top" wrapText="1"/>
    </xf>
    <xf numFmtId="164" fontId="17" fillId="5" borderId="8" xfId="0" applyFont="1" applyFill="1" applyBorder="1" applyAlignment="1">
      <alignment horizontal="center" vertical="top" wrapText="1"/>
    </xf>
    <xf numFmtId="167" fontId="5" fillId="11" borderId="8" xfId="0" applyNumberFormat="1" applyFont="1" applyFill="1" applyBorder="1" applyAlignment="1">
      <alignment horizontal="right" vertical="top" wrapText="1"/>
    </xf>
    <xf numFmtId="167" fontId="5" fillId="11" borderId="30" xfId="0" applyNumberFormat="1" applyFont="1" applyFill="1" applyBorder="1" applyAlignment="1">
      <alignment horizontal="right" vertical="top" wrapText="1"/>
    </xf>
    <xf numFmtId="164" fontId="4" fillId="0" borderId="43" xfId="0" applyFont="1" applyBorder="1" applyAlignment="1">
      <alignment vertical="top" wrapText="1"/>
    </xf>
    <xf numFmtId="164" fontId="4" fillId="0" borderId="44" xfId="0" applyFont="1" applyBorder="1" applyAlignment="1">
      <alignment vertical="top" wrapText="1"/>
    </xf>
    <xf numFmtId="164" fontId="5" fillId="0" borderId="1" xfId="0" applyFont="1" applyFill="1" applyBorder="1" applyAlignment="1">
      <alignment horizontal="center" vertical="top" wrapText="1"/>
    </xf>
    <xf numFmtId="164" fontId="17" fillId="0" borderId="1" xfId="0" applyFont="1" applyBorder="1" applyAlignment="1">
      <alignment horizontal="center" vertical="top" wrapText="1"/>
    </xf>
    <xf numFmtId="167" fontId="5" fillId="11" borderId="1" xfId="0" applyNumberFormat="1" applyFont="1" applyFill="1" applyBorder="1" applyAlignment="1">
      <alignment horizontal="right" vertical="top" wrapText="1"/>
    </xf>
    <xf numFmtId="167" fontId="5" fillId="11" borderId="29" xfId="0" applyNumberFormat="1" applyFont="1" applyFill="1" applyBorder="1" applyAlignment="1">
      <alignment horizontal="right" vertical="top" wrapText="1"/>
    </xf>
    <xf numFmtId="167" fontId="5" fillId="0" borderId="45" xfId="0" applyNumberFormat="1" applyFont="1" applyBorder="1" applyAlignment="1">
      <alignment horizontal="right" vertical="top" wrapText="1"/>
    </xf>
    <xf numFmtId="168" fontId="4" fillId="0" borderId="24" xfId="0" applyNumberFormat="1" applyFont="1" applyBorder="1" applyAlignment="1">
      <alignment/>
    </xf>
    <xf numFmtId="164" fontId="17" fillId="0" borderId="4" xfId="0" applyFont="1" applyBorder="1" applyAlignment="1">
      <alignment horizontal="center" vertical="top" wrapText="1"/>
    </xf>
    <xf numFmtId="164" fontId="4" fillId="0" borderId="46" xfId="0" applyFont="1" applyBorder="1" applyAlignment="1">
      <alignment vertical="top" wrapText="1"/>
    </xf>
    <xf numFmtId="164" fontId="4" fillId="0" borderId="24" xfId="0" applyFont="1" applyBorder="1" applyAlignment="1">
      <alignment vertical="top" wrapText="1"/>
    </xf>
    <xf numFmtId="166" fontId="5" fillId="0" borderId="8" xfId="17" applyNumberFormat="1" applyFont="1" applyFill="1" applyBorder="1" applyAlignment="1" applyProtection="1">
      <alignment vertical="top" wrapText="1"/>
      <protection/>
    </xf>
    <xf numFmtId="167" fontId="5" fillId="12" borderId="8" xfId="0" applyNumberFormat="1" applyFont="1" applyFill="1" applyBorder="1" applyAlignment="1">
      <alignment horizontal="right" vertical="top" wrapText="1"/>
    </xf>
    <xf numFmtId="164" fontId="0" fillId="12" borderId="8" xfId="0" applyFill="1" applyBorder="1" applyAlignment="1">
      <alignment/>
    </xf>
    <xf numFmtId="164" fontId="0" fillId="0" borderId="8" xfId="0" applyFill="1" applyBorder="1" applyAlignment="1">
      <alignment/>
    </xf>
    <xf numFmtId="164" fontId="4" fillId="0" borderId="47" xfId="0" applyFont="1" applyBorder="1" applyAlignment="1">
      <alignment vertical="top" wrapText="1"/>
    </xf>
    <xf numFmtId="164" fontId="4" fillId="0" borderId="48" xfId="0" applyFont="1" applyBorder="1" applyAlignment="1">
      <alignment vertical="top" wrapText="1"/>
    </xf>
    <xf numFmtId="164" fontId="4" fillId="0" borderId="49" xfId="0" applyFont="1" applyBorder="1" applyAlignment="1">
      <alignment vertical="top" wrapText="1"/>
    </xf>
    <xf numFmtId="166" fontId="5" fillId="0" borderId="18" xfId="0" applyNumberFormat="1" applyFont="1" applyBorder="1" applyAlignment="1">
      <alignment vertical="top" wrapText="1"/>
    </xf>
    <xf numFmtId="164" fontId="9" fillId="0" borderId="18" xfId="0" applyFont="1" applyBorder="1" applyAlignment="1">
      <alignment vertical="top" wrapText="1"/>
    </xf>
    <xf numFmtId="164" fontId="5" fillId="6" borderId="18" xfId="0" applyFont="1" applyFill="1" applyBorder="1" applyAlignment="1">
      <alignment horizontal="center" vertical="top" wrapText="1"/>
    </xf>
    <xf numFmtId="167" fontId="5" fillId="12" borderId="18" xfId="0" applyNumberFormat="1" applyFont="1" applyFill="1" applyBorder="1" applyAlignment="1">
      <alignment horizontal="right" vertical="top" wrapText="1"/>
    </xf>
    <xf numFmtId="167" fontId="5" fillId="12" borderId="31" xfId="0" applyNumberFormat="1" applyFont="1" applyFill="1" applyBorder="1" applyAlignment="1">
      <alignment horizontal="right" vertical="top" wrapText="1"/>
    </xf>
    <xf numFmtId="167" fontId="5" fillId="0" borderId="50" xfId="0" applyNumberFormat="1" applyFont="1" applyBorder="1" applyAlignment="1">
      <alignment horizontal="right" vertical="top" wrapText="1"/>
    </xf>
    <xf numFmtId="164" fontId="4" fillId="0" borderId="51" xfId="0" applyFont="1" applyBorder="1" applyAlignment="1">
      <alignment vertical="top" wrapText="1"/>
    </xf>
    <xf numFmtId="164" fontId="4" fillId="0" borderId="52" xfId="0" applyFont="1" applyBorder="1" applyAlignment="1">
      <alignment vertical="top" wrapText="1"/>
    </xf>
    <xf numFmtId="164" fontId="4" fillId="0" borderId="53" xfId="0" applyFont="1" applyBorder="1" applyAlignment="1">
      <alignment vertical="top" wrapText="1"/>
    </xf>
    <xf numFmtId="166" fontId="5" fillId="0" borderId="15" xfId="0" applyNumberFormat="1" applyFont="1" applyBorder="1" applyAlignment="1">
      <alignment vertical="top" wrapText="1"/>
    </xf>
    <xf numFmtId="164" fontId="9" fillId="0" borderId="15" xfId="0" applyFont="1" applyBorder="1" applyAlignment="1">
      <alignment vertical="top" wrapText="1"/>
    </xf>
    <xf numFmtId="164" fontId="5" fillId="6" borderId="15" xfId="0" applyFont="1" applyFill="1" applyBorder="1" applyAlignment="1">
      <alignment horizontal="center" vertical="top" wrapText="1"/>
    </xf>
    <xf numFmtId="167" fontId="5" fillId="12" borderId="15" xfId="0" applyNumberFormat="1" applyFont="1" applyFill="1" applyBorder="1" applyAlignment="1">
      <alignment horizontal="right" vertical="top" wrapText="1"/>
    </xf>
    <xf numFmtId="167" fontId="5" fillId="12" borderId="27" xfId="0" applyNumberFormat="1" applyFont="1" applyFill="1" applyBorder="1" applyAlignment="1">
      <alignment horizontal="right" vertical="top" wrapText="1"/>
    </xf>
    <xf numFmtId="167" fontId="5" fillId="0" borderId="54" xfId="0" applyNumberFormat="1" applyFont="1" applyBorder="1" applyAlignment="1">
      <alignment horizontal="right" vertical="top" wrapText="1"/>
    </xf>
    <xf numFmtId="164" fontId="18" fillId="6" borderId="24" xfId="0" applyFont="1" applyFill="1" applyBorder="1" applyAlignment="1">
      <alignment horizontal="center"/>
    </xf>
    <xf numFmtId="167" fontId="5" fillId="12" borderId="24" xfId="0" applyNumberFormat="1" applyFont="1" applyFill="1" applyBorder="1" applyAlignment="1">
      <alignment horizontal="right" vertical="top" wrapText="1"/>
    </xf>
    <xf numFmtId="164" fontId="13" fillId="6" borderId="15" xfId="0" applyFont="1" applyFill="1" applyBorder="1" applyAlignment="1">
      <alignment horizontal="center" vertical="top" wrapText="1"/>
    </xf>
    <xf numFmtId="167" fontId="5" fillId="13" borderId="24" xfId="0" applyNumberFormat="1" applyFont="1" applyFill="1" applyBorder="1" applyAlignment="1">
      <alignment horizontal="right" vertical="top" wrapText="1"/>
    </xf>
    <xf numFmtId="164" fontId="4" fillId="0" borderId="55" xfId="0" applyFont="1" applyBorder="1" applyAlignment="1">
      <alignment vertical="top" wrapText="1"/>
    </xf>
    <xf numFmtId="164" fontId="0" fillId="0" borderId="24" xfId="0" applyBorder="1" applyAlignment="1">
      <alignment/>
    </xf>
    <xf numFmtId="164" fontId="0" fillId="0" borderId="24" xfId="0" applyFill="1" applyBorder="1" applyAlignment="1">
      <alignment/>
    </xf>
    <xf numFmtId="164" fontId="8" fillId="0" borderId="24" xfId="0" applyFont="1" applyFill="1" applyBorder="1" applyAlignment="1">
      <alignment horizontal="center" vertical="top" wrapText="1"/>
    </xf>
    <xf numFmtId="164" fontId="8" fillId="0" borderId="56" xfId="0" applyFont="1" applyFill="1" applyBorder="1" applyAlignment="1">
      <alignment horizontal="center" vertical="top" wrapText="1"/>
    </xf>
    <xf numFmtId="164" fontId="8" fillId="0" borderId="57" xfId="0" applyFont="1" applyFill="1" applyBorder="1" applyAlignment="1">
      <alignment horizontal="center" vertical="top" wrapText="1"/>
    </xf>
    <xf numFmtId="166" fontId="0" fillId="0" borderId="58" xfId="0" applyNumberFormat="1" applyFont="1" applyBorder="1" applyAlignment="1">
      <alignment/>
    </xf>
    <xf numFmtId="164" fontId="9" fillId="0" borderId="58" xfId="0" applyFont="1" applyBorder="1" applyAlignment="1">
      <alignment/>
    </xf>
    <xf numFmtId="164" fontId="9" fillId="0" borderId="58" xfId="0" applyFont="1" applyFill="1" applyBorder="1" applyAlignment="1">
      <alignment horizontal="center"/>
    </xf>
    <xf numFmtId="164" fontId="12" fillId="0" borderId="58" xfId="0" applyFont="1" applyBorder="1" applyAlignment="1">
      <alignment horizontal="center"/>
    </xf>
    <xf numFmtId="167" fontId="9" fillId="0" borderId="58" xfId="20" applyNumberFormat="1" applyFont="1" applyFill="1" applyBorder="1" applyAlignment="1" applyProtection="1">
      <alignment/>
      <protection/>
    </xf>
    <xf numFmtId="167" fontId="9" fillId="5" borderId="58" xfId="20" applyNumberFormat="1" applyFont="1" applyFill="1" applyBorder="1" applyAlignment="1" applyProtection="1">
      <alignment/>
      <protection/>
    </xf>
    <xf numFmtId="167" fontId="9" fillId="0" borderId="59" xfId="20" applyNumberFormat="1" applyFont="1" applyFill="1" applyBorder="1" applyAlignment="1" applyProtection="1">
      <alignment/>
      <protection/>
    </xf>
    <xf numFmtId="167" fontId="9" fillId="0" borderId="60" xfId="20" applyNumberFormat="1" applyFont="1" applyFill="1" applyBorder="1" applyAlignment="1" applyProtection="1">
      <alignment/>
      <protection/>
    </xf>
    <xf numFmtId="167" fontId="9" fillId="0" borderId="61" xfId="20" applyNumberFormat="1" applyFont="1" applyFill="1" applyBorder="1" applyAlignment="1" applyProtection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uro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94BD5E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4F81BD"/>
      <rgbColor rgb="0033CCCC"/>
      <rgbColor rgb="00AECF00"/>
      <rgbColor rgb="00B3B300"/>
      <rgbColor rgb="00FF9900"/>
      <rgbColor rgb="00FF6600"/>
      <rgbColor rgb="00666666"/>
      <rgbColor rgb="00999999"/>
      <rgbColor rgb="00003366"/>
      <rgbColor rgb="00339966"/>
      <rgbColor rgb="00003300"/>
      <rgbColor rgb="00333300"/>
      <rgbColor rgb="00B847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EVOLUTION DES COTISATIONS  2005-2014</a:t>
            </a:r>
          </a:p>
        </c:rich>
      </c:tx>
      <c:layout>
        <c:manualLayout>
          <c:xMode val="factor"/>
          <c:yMode val="factor"/>
          <c:x val="0.07225"/>
          <c:y val="0.30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1925"/>
          <c:y val="0.377"/>
          <c:w val="0.646"/>
          <c:h val="0.60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4F81BD"/>
              </a:solidFill>
              <a:ln w="3175">
                <a:solidFill/>
              </a:ln>
            </c:spPr>
          </c:dPt>
          <c:dLbls>
            <c:dLbl>
              <c:idx val="0"/>
            </c:dLbl>
            <c:dLbl>
              <c:idx val="1"/>
            </c:dLbl>
            <c:dLbl>
              <c:idx val="2"/>
            </c:dLbl>
            <c:dLbl>
              <c:idx val="3"/>
            </c:dLbl>
            <c:dLbl>
              <c:idx val="4"/>
            </c:dLbl>
            <c:dLbl>
              <c:idx val="5"/>
            </c:dLbl>
            <c:dLbl>
              <c:idx val="6"/>
            </c:dLbl>
            <c:dLbl>
              <c:idx val="7"/>
            </c:dLbl>
            <c:dLbl>
              <c:idx val="8"/>
            </c:dLbl>
            <c:dLbl>
              <c:idx val="9"/>
            </c:dLbl>
            <c:delete val="1"/>
          </c:dLbls>
          <c:val>
            <c:numRef>
              <c:f>'Cotisations 2005-14'!$I$42:$R$42</c:f>
              <c:numCache/>
            </c:numRef>
          </c:val>
        </c:ser>
        <c:gapWidth val="100"/>
        <c:axId val="16204897"/>
        <c:axId val="11626346"/>
      </c:barChart>
      <c:catAx>
        <c:axId val="162048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par année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626346"/>
        <c:crossesAt val="0"/>
        <c:auto val="1"/>
        <c:lblOffset val="100"/>
        <c:noMultiLvlLbl val="0"/>
      </c:catAx>
      <c:valAx>
        <c:axId val="116263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montant en euros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204897"/>
        <c:crossesAt val="1"/>
        <c:crossBetween val="between"/>
        <c:dispUnits/>
      </c:valAx>
      <c:spPr>
        <a:gradFill rotWithShape="1">
          <a:gsLst>
            <a:gs pos="0">
              <a:srgbClr val="CCFFFF"/>
            </a:gs>
            <a:gs pos="100000">
              <a:srgbClr val="99CCFF"/>
            </a:gs>
          </a:gsLst>
          <a:lin ang="5400000" scaled="1"/>
        </a:gradFill>
        <a:ln w="3175">
          <a:solidFill>
            <a:srgbClr val="B84700"/>
          </a:solidFill>
        </a:ln>
      </c:spPr>
    </c:plotArea>
    <c:plotVisOnly val="1"/>
    <c:dispBlanksAs val="gap"/>
    <c:showDLblsOverMax val="0"/>
  </c:chart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0.297</cdr:x>
      <cdr:y>0.4415</cdr:y>
    </cdr:from>
    <cdr:to>
      <cdr:x>0.37425</cdr:x>
      <cdr:y>0.47725</cdr:y>
    </cdr:to>
    <cdr:pic>
      <cdr:nvPicPr>
        <cdr:cNvPr id="1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962150" y="1809750"/>
          <a:ext cx="514350" cy="142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cdr:spPr>
    </cdr:pic>
  </cdr:relSizeAnchor>
  <cdr:relSizeAnchor xmlns:cdr="http://schemas.openxmlformats.org/drawingml/2006/chartDrawing">
    <cdr:from>
      <cdr:x>0</cdr:x>
      <cdr:y>0</cdr:y>
    </cdr:from>
    <cdr:to>
      <cdr:x>0.0745</cdr:x>
      <cdr:y>0.036</cdr:y>
    </cdr:to>
    <cdr:pic>
      <cdr:nvPicPr>
        <cdr:cNvPr id="2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4953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cdr:spPr>
    </cdr:pic>
  </cdr:relSizeAnchor>
  <cdr:relSizeAnchor xmlns:cdr="http://schemas.openxmlformats.org/drawingml/2006/chartDrawing">
    <cdr:from>
      <cdr:x>0</cdr:x>
      <cdr:y>0</cdr:y>
    </cdr:from>
    <cdr:to>
      <cdr:x>0.0755</cdr:x>
      <cdr:y>0.03625</cdr:y>
    </cdr:to>
    <cdr:pic>
      <cdr:nvPicPr>
        <cdr:cNvPr id="3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504825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cdr:spPr>
    </cdr:pic>
  </cdr:relSizeAnchor>
  <cdr:relSizeAnchor xmlns:cdr="http://schemas.openxmlformats.org/drawingml/2006/chartDrawing">
    <cdr:from>
      <cdr:x>0</cdr:x>
      <cdr:y>0</cdr:y>
    </cdr:from>
    <cdr:to>
      <cdr:x>0.0755</cdr:x>
      <cdr:y>0.03625</cdr:y>
    </cdr:to>
    <cdr:pic>
      <cdr:nvPicPr>
        <cdr:cNvPr id="4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504825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1476375</xdr:colOff>
      <xdr:row>46</xdr:row>
      <xdr:rowOff>104775</xdr:rowOff>
    </xdr:from>
    <xdr:to>
      <xdr:col>13</xdr:col>
      <xdr:colOff>114300</xdr:colOff>
      <xdr:row>64</xdr:row>
      <xdr:rowOff>95250</xdr:rowOff>
    </xdr:to>
    <xdr:graphicFrame>
      <xdr:nvGraphicFramePr>
        <xdr:cNvPr id="1" name="Chart 1"/>
        <xdr:cNvGraphicFramePr/>
      </xdr:nvGraphicFramePr>
      <xdr:xfrm>
        <a:off x="1905000" y="13563600"/>
        <a:ext cx="6629400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workbookViewId="0" topLeftCell="A1">
      <selection activeCell="H12" sqref="H12"/>
    </sheetView>
  </sheetViews>
  <sheetFormatPr defaultColWidth="11.421875" defaultRowHeight="18" customHeight="1"/>
  <cols>
    <col min="1" max="1" width="30.421875" style="1" customWidth="1"/>
    <col min="2" max="2" width="7.57421875" style="1" customWidth="1"/>
    <col min="3" max="3" width="9.8515625" style="1" customWidth="1"/>
    <col min="4" max="4" width="8.7109375" style="2" customWidth="1"/>
    <col min="5" max="5" width="4.140625" style="3" customWidth="1"/>
    <col min="6" max="7" width="7.140625" style="1" customWidth="1"/>
    <col min="8" max="9" width="12.8515625" style="4" customWidth="1"/>
    <col min="10" max="11" width="12.8515625" style="1" customWidth="1"/>
    <col min="12" max="12" width="7.00390625" style="1" customWidth="1"/>
    <col min="13" max="16384" width="11.421875" style="1" customWidth="1"/>
  </cols>
  <sheetData>
    <row r="1" spans="1:12" s="12" customFormat="1" ht="43.5" customHeight="1">
      <c r="A1" s="5" t="s">
        <v>0</v>
      </c>
      <c r="B1" s="5"/>
      <c r="C1" s="5" t="s">
        <v>1</v>
      </c>
      <c r="D1" s="6" t="s">
        <v>2</v>
      </c>
      <c r="E1" s="7" t="s">
        <v>3</v>
      </c>
      <c r="F1" s="8" t="s">
        <v>4</v>
      </c>
      <c r="G1" s="8" t="s">
        <v>5</v>
      </c>
      <c r="H1" s="9" t="s">
        <v>6</v>
      </c>
      <c r="I1" s="9" t="s">
        <v>7</v>
      </c>
      <c r="J1" s="10" t="s">
        <v>8</v>
      </c>
      <c r="K1" s="11" t="s">
        <v>9</v>
      </c>
      <c r="L1" s="8" t="s">
        <v>10</v>
      </c>
    </row>
    <row r="2" spans="1:13" ht="16.5" customHeight="1">
      <c r="A2" s="13" t="s">
        <v>11</v>
      </c>
      <c r="B2" s="14" t="s">
        <v>12</v>
      </c>
      <c r="C2" s="15" t="s">
        <v>13</v>
      </c>
      <c r="D2" s="16"/>
      <c r="E2" s="17" t="s">
        <v>14</v>
      </c>
      <c r="F2" s="17">
        <v>300</v>
      </c>
      <c r="G2" s="17">
        <v>1</v>
      </c>
      <c r="H2" s="18">
        <v>400</v>
      </c>
      <c r="I2" s="18">
        <v>400</v>
      </c>
      <c r="J2" s="19">
        <v>350</v>
      </c>
      <c r="K2" s="20">
        <v>300</v>
      </c>
      <c r="L2" s="21">
        <f>J2/F2</f>
        <v>1.1666666666666667</v>
      </c>
      <c r="M2" s="22"/>
    </row>
    <row r="3" spans="1:13" ht="16.5" customHeight="1">
      <c r="A3" s="23" t="s">
        <v>15</v>
      </c>
      <c r="B3" s="24" t="s">
        <v>16</v>
      </c>
      <c r="C3" s="15" t="s">
        <v>13</v>
      </c>
      <c r="D3" s="25"/>
      <c r="E3" s="26" t="s">
        <v>14</v>
      </c>
      <c r="F3" s="26">
        <v>560</v>
      </c>
      <c r="G3" s="26">
        <v>2</v>
      </c>
      <c r="H3" s="27">
        <v>1310.95</v>
      </c>
      <c r="I3" s="27">
        <v>1227.1</v>
      </c>
      <c r="J3" s="28">
        <v>1227.1</v>
      </c>
      <c r="K3" s="29">
        <v>1450</v>
      </c>
      <c r="L3" s="30">
        <f>J3/F3</f>
        <v>2.1912499999999997</v>
      </c>
      <c r="M3" s="22"/>
    </row>
    <row r="4" spans="1:13" ht="16.5" customHeight="1">
      <c r="A4" s="23" t="s">
        <v>17</v>
      </c>
      <c r="B4" s="24" t="s">
        <v>18</v>
      </c>
      <c r="C4" s="31" t="s">
        <v>19</v>
      </c>
      <c r="D4" s="25"/>
      <c r="E4" s="26" t="s">
        <v>14</v>
      </c>
      <c r="F4" s="26">
        <v>47</v>
      </c>
      <c r="G4" s="26">
        <v>1</v>
      </c>
      <c r="H4" s="27">
        <v>112</v>
      </c>
      <c r="I4" s="27">
        <v>112</v>
      </c>
      <c r="J4" s="32" t="s">
        <v>20</v>
      </c>
      <c r="K4" s="27" t="s">
        <v>20</v>
      </c>
      <c r="L4" s="33">
        <f>I4/F4</f>
        <v>2.382978723404255</v>
      </c>
      <c r="M4" s="22"/>
    </row>
    <row r="5" spans="1:13" ht="16.5" customHeight="1">
      <c r="A5" s="23" t="s">
        <v>21</v>
      </c>
      <c r="B5" s="24" t="s">
        <v>22</v>
      </c>
      <c r="C5" s="31" t="s">
        <v>23</v>
      </c>
      <c r="D5" s="25"/>
      <c r="E5" s="26" t="s">
        <v>24</v>
      </c>
      <c r="F5" s="26">
        <v>80</v>
      </c>
      <c r="G5" s="26">
        <v>1</v>
      </c>
      <c r="H5" s="27">
        <v>105</v>
      </c>
      <c r="I5" s="27">
        <v>150</v>
      </c>
      <c r="J5" s="28">
        <v>150</v>
      </c>
      <c r="K5" s="29">
        <v>150</v>
      </c>
      <c r="L5" s="34">
        <f>K5/F5</f>
        <v>1.875</v>
      </c>
      <c r="M5" s="22"/>
    </row>
    <row r="6" spans="1:13" ht="16.5" customHeight="1">
      <c r="A6" s="23" t="s">
        <v>25</v>
      </c>
      <c r="B6" s="24" t="s">
        <v>26</v>
      </c>
      <c r="C6" s="31" t="s">
        <v>23</v>
      </c>
      <c r="D6" s="25"/>
      <c r="E6" s="26" t="s">
        <v>14</v>
      </c>
      <c r="F6" s="26">
        <v>10</v>
      </c>
      <c r="G6" s="26">
        <v>1</v>
      </c>
      <c r="H6" s="27">
        <v>20</v>
      </c>
      <c r="I6" s="27">
        <v>25</v>
      </c>
      <c r="J6" s="32"/>
      <c r="K6" s="35"/>
      <c r="L6" s="33">
        <f>I6/F6</f>
        <v>2.5</v>
      </c>
      <c r="M6" s="22"/>
    </row>
    <row r="7" spans="1:13" ht="16.5" customHeight="1">
      <c r="A7" s="23" t="s">
        <v>27</v>
      </c>
      <c r="B7" s="24" t="s">
        <v>28</v>
      </c>
      <c r="C7" s="31" t="s">
        <v>29</v>
      </c>
      <c r="D7" s="25">
        <v>38600</v>
      </c>
      <c r="E7" s="26" t="s">
        <v>14</v>
      </c>
      <c r="F7" s="26">
        <v>43</v>
      </c>
      <c r="G7" s="26">
        <v>1</v>
      </c>
      <c r="H7" s="36">
        <v>86.1</v>
      </c>
      <c r="I7" s="36">
        <v>86.1</v>
      </c>
      <c r="J7" s="37">
        <v>83</v>
      </c>
      <c r="K7" s="38">
        <v>83</v>
      </c>
      <c r="L7" s="33">
        <f>J7/F7</f>
        <v>1.930232558139535</v>
      </c>
      <c r="M7" s="22"/>
    </row>
    <row r="8" spans="1:13" ht="16.5" customHeight="1">
      <c r="A8" s="23" t="s">
        <v>30</v>
      </c>
      <c r="B8" s="24" t="s">
        <v>31</v>
      </c>
      <c r="C8" s="31" t="s">
        <v>32</v>
      </c>
      <c r="D8" s="25"/>
      <c r="E8" s="26" t="s">
        <v>14</v>
      </c>
      <c r="F8" s="26">
        <v>180</v>
      </c>
      <c r="G8" s="26">
        <v>1</v>
      </c>
      <c r="H8" s="27">
        <v>338.07</v>
      </c>
      <c r="I8" s="27">
        <v>182</v>
      </c>
      <c r="J8" s="28">
        <v>375</v>
      </c>
      <c r="K8" s="29">
        <v>375</v>
      </c>
      <c r="L8" s="33">
        <f>H8/F8</f>
        <v>1.8781666666666665</v>
      </c>
      <c r="M8" s="22"/>
    </row>
    <row r="9" spans="1:13" ht="16.5" customHeight="1">
      <c r="A9" s="23" t="s">
        <v>33</v>
      </c>
      <c r="B9" s="24" t="s">
        <v>34</v>
      </c>
      <c r="C9" s="31" t="s">
        <v>32</v>
      </c>
      <c r="D9" s="25"/>
      <c r="E9" s="26" t="s">
        <v>14</v>
      </c>
      <c r="F9" s="26">
        <v>100</v>
      </c>
      <c r="G9" s="26">
        <v>1</v>
      </c>
      <c r="H9" s="27">
        <v>148</v>
      </c>
      <c r="I9" s="39"/>
      <c r="J9" s="32"/>
      <c r="K9" s="35"/>
      <c r="L9" s="33">
        <f>H9/F9</f>
        <v>1.48</v>
      </c>
      <c r="M9" s="22"/>
    </row>
    <row r="10" spans="1:13" ht="16.5" customHeight="1">
      <c r="A10" s="23" t="s">
        <v>35</v>
      </c>
      <c r="B10" s="24" t="s">
        <v>36</v>
      </c>
      <c r="C10" s="31" t="s">
        <v>37</v>
      </c>
      <c r="D10" s="25"/>
      <c r="E10" s="26" t="s">
        <v>14</v>
      </c>
      <c r="F10" s="26">
        <v>70</v>
      </c>
      <c r="G10" s="26">
        <v>1</v>
      </c>
      <c r="H10" s="27">
        <v>114</v>
      </c>
      <c r="I10" s="27">
        <v>114</v>
      </c>
      <c r="J10" s="32"/>
      <c r="K10" s="27"/>
      <c r="L10" s="33">
        <f>H10/F10</f>
        <v>1.6285714285714286</v>
      </c>
      <c r="M10" s="22"/>
    </row>
    <row r="11" spans="1:13" ht="16.5" customHeight="1">
      <c r="A11" s="23" t="s">
        <v>38</v>
      </c>
      <c r="B11" s="24" t="s">
        <v>39</v>
      </c>
      <c r="C11" s="31" t="s">
        <v>40</v>
      </c>
      <c r="D11" s="25"/>
      <c r="E11" s="26" t="s">
        <v>14</v>
      </c>
      <c r="F11" s="26">
        <v>535</v>
      </c>
      <c r="G11" s="26">
        <v>2</v>
      </c>
      <c r="H11" s="27">
        <v>1000</v>
      </c>
      <c r="I11" s="27">
        <v>1000</v>
      </c>
      <c r="J11" s="28">
        <v>1000</v>
      </c>
      <c r="K11" s="29">
        <v>1000</v>
      </c>
      <c r="L11" s="33">
        <f>J11/F11</f>
        <v>1.8691588785046729</v>
      </c>
      <c r="M11" s="22"/>
    </row>
    <row r="12" spans="1:13" ht="16.5" customHeight="1">
      <c r="A12" s="23" t="s">
        <v>41</v>
      </c>
      <c r="B12" s="24" t="s">
        <v>42</v>
      </c>
      <c r="C12" s="31" t="s">
        <v>43</v>
      </c>
      <c r="D12" s="25"/>
      <c r="E12" s="26" t="s">
        <v>14</v>
      </c>
      <c r="F12" s="26">
        <v>600</v>
      </c>
      <c r="G12" s="26">
        <v>2</v>
      </c>
      <c r="H12" s="40">
        <v>630</v>
      </c>
      <c r="I12" s="40">
        <v>630</v>
      </c>
      <c r="J12" s="41">
        <v>630</v>
      </c>
      <c r="K12" s="42">
        <v>630</v>
      </c>
      <c r="L12" s="33">
        <f>K12/F12</f>
        <v>1.05</v>
      </c>
      <c r="M12" s="22"/>
    </row>
    <row r="13" spans="1:13" ht="22.5" customHeight="1">
      <c r="A13" s="23" t="s">
        <v>44</v>
      </c>
      <c r="B13" s="24" t="s">
        <v>45</v>
      </c>
      <c r="C13" s="31" t="s">
        <v>46</v>
      </c>
      <c r="D13" s="25"/>
      <c r="E13" s="26" t="s">
        <v>14</v>
      </c>
      <c r="F13" s="26">
        <v>30</v>
      </c>
      <c r="G13" s="26">
        <v>1</v>
      </c>
      <c r="H13" s="27">
        <v>150</v>
      </c>
      <c r="I13" s="27">
        <v>150</v>
      </c>
      <c r="J13" s="28">
        <v>150</v>
      </c>
      <c r="K13" s="29">
        <v>150</v>
      </c>
      <c r="L13" s="33">
        <f>K13/F13</f>
        <v>5</v>
      </c>
      <c r="M13" s="22"/>
    </row>
    <row r="14" spans="1:13" ht="16.5" customHeight="1">
      <c r="A14" s="23" t="s">
        <v>47</v>
      </c>
      <c r="B14" s="24" t="s">
        <v>48</v>
      </c>
      <c r="C14" s="31" t="s">
        <v>49</v>
      </c>
      <c r="D14" s="25"/>
      <c r="E14" s="26" t="s">
        <v>14</v>
      </c>
      <c r="F14" s="26">
        <v>100</v>
      </c>
      <c r="G14" s="26">
        <v>1</v>
      </c>
      <c r="H14" s="27">
        <v>200</v>
      </c>
      <c r="I14" s="27">
        <v>200</v>
      </c>
      <c r="J14" s="28">
        <v>200</v>
      </c>
      <c r="K14" s="29">
        <v>200</v>
      </c>
      <c r="L14" s="33">
        <f>J14/F14</f>
        <v>2</v>
      </c>
      <c r="M14" s="22"/>
    </row>
    <row r="15" spans="1:13" ht="22.5" customHeight="1">
      <c r="A15" s="23" t="s">
        <v>50</v>
      </c>
      <c r="B15" s="24" t="s">
        <v>51</v>
      </c>
      <c r="C15" s="31" t="s">
        <v>52</v>
      </c>
      <c r="D15" s="25">
        <v>18600</v>
      </c>
      <c r="E15" s="26" t="s">
        <v>14</v>
      </c>
      <c r="F15" s="26">
        <v>170</v>
      </c>
      <c r="G15" s="26">
        <v>1</v>
      </c>
      <c r="H15" s="27">
        <v>107.42</v>
      </c>
      <c r="I15" s="27">
        <v>180</v>
      </c>
      <c r="J15" s="28">
        <v>158.1</v>
      </c>
      <c r="K15" s="29">
        <v>158.1</v>
      </c>
      <c r="L15" s="33">
        <f>K15/F15</f>
        <v>0.9299999999999999</v>
      </c>
      <c r="M15" s="22"/>
    </row>
    <row r="16" spans="1:13" ht="23.25" customHeight="1">
      <c r="A16" s="43" t="s">
        <v>53</v>
      </c>
      <c r="B16" s="44" t="s">
        <v>54</v>
      </c>
      <c r="C16" s="45" t="s">
        <v>55</v>
      </c>
      <c r="D16" s="46">
        <v>54054</v>
      </c>
      <c r="E16" s="47" t="s">
        <v>14</v>
      </c>
      <c r="F16" s="47">
        <v>120</v>
      </c>
      <c r="G16" s="47">
        <v>1</v>
      </c>
      <c r="H16" s="48">
        <v>807.32</v>
      </c>
      <c r="I16" s="48">
        <v>808.01</v>
      </c>
      <c r="J16" s="49">
        <v>650</v>
      </c>
      <c r="K16" s="50">
        <v>647.01</v>
      </c>
      <c r="L16" s="33">
        <f>K16/F16</f>
        <v>5.39175</v>
      </c>
      <c r="M16" s="22"/>
    </row>
    <row r="17" spans="1:13" ht="16.5" customHeight="1">
      <c r="A17" s="13" t="s">
        <v>56</v>
      </c>
      <c r="B17" s="14" t="s">
        <v>57</v>
      </c>
      <c r="C17" s="15" t="s">
        <v>58</v>
      </c>
      <c r="D17" s="16"/>
      <c r="E17" s="17" t="s">
        <v>59</v>
      </c>
      <c r="F17" s="17">
        <v>120</v>
      </c>
      <c r="G17" s="17">
        <v>1</v>
      </c>
      <c r="H17" s="51"/>
      <c r="I17" s="51"/>
      <c r="J17" s="52"/>
      <c r="K17" s="52"/>
      <c r="L17" s="53">
        <f>I17/F17</f>
        <v>0</v>
      </c>
      <c r="M17" s="22"/>
    </row>
    <row r="18" spans="1:13" ht="22.5" customHeight="1">
      <c r="A18" s="23" t="s">
        <v>60</v>
      </c>
      <c r="B18" s="24" t="s">
        <v>61</v>
      </c>
      <c r="C18" s="31" t="s">
        <v>58</v>
      </c>
      <c r="D18" s="25"/>
      <c r="E18" s="26" t="s">
        <v>62</v>
      </c>
      <c r="F18" s="26">
        <v>105</v>
      </c>
      <c r="G18" s="26">
        <v>1</v>
      </c>
      <c r="H18" s="40">
        <v>24</v>
      </c>
      <c r="I18" s="40">
        <v>24</v>
      </c>
      <c r="J18" s="41">
        <v>24</v>
      </c>
      <c r="K18" s="40"/>
      <c r="L18" s="33">
        <f>J18/F18</f>
        <v>0.22857142857142856</v>
      </c>
      <c r="M18" s="22"/>
    </row>
    <row r="19" spans="1:13" ht="22.5" customHeight="1">
      <c r="A19" s="23" t="s">
        <v>63</v>
      </c>
      <c r="B19" s="24" t="s">
        <v>64</v>
      </c>
      <c r="C19" s="31" t="s">
        <v>65</v>
      </c>
      <c r="D19" s="54"/>
      <c r="E19" s="26" t="s">
        <v>62</v>
      </c>
      <c r="F19" s="26">
        <v>50</v>
      </c>
      <c r="G19" s="26">
        <v>1</v>
      </c>
      <c r="H19" s="40">
        <v>0</v>
      </c>
      <c r="I19" s="40">
        <v>0</v>
      </c>
      <c r="J19" s="41">
        <v>15</v>
      </c>
      <c r="K19" s="42">
        <v>15</v>
      </c>
      <c r="L19" s="33">
        <f>J19/F19</f>
        <v>0.3</v>
      </c>
      <c r="M19" s="22"/>
    </row>
    <row r="20" spans="1:13" ht="16.5" customHeight="1">
      <c r="A20" s="23" t="s">
        <v>66</v>
      </c>
      <c r="B20" s="24" t="s">
        <v>67</v>
      </c>
      <c r="C20" s="31" t="s">
        <v>68</v>
      </c>
      <c r="D20" s="25"/>
      <c r="E20" s="26" t="s">
        <v>59</v>
      </c>
      <c r="F20" s="26">
        <v>53</v>
      </c>
      <c r="G20" s="26">
        <v>1</v>
      </c>
      <c r="H20" s="32"/>
      <c r="I20" s="32"/>
      <c r="J20" s="35"/>
      <c r="K20" s="35"/>
      <c r="L20" s="33" t="s">
        <v>69</v>
      </c>
      <c r="M20" s="22"/>
    </row>
    <row r="21" spans="1:13" ht="16.5" customHeight="1">
      <c r="A21" s="23" t="s">
        <v>70</v>
      </c>
      <c r="B21" s="24" t="s">
        <v>71</v>
      </c>
      <c r="C21" s="31" t="s">
        <v>72</v>
      </c>
      <c r="D21" s="25"/>
      <c r="E21" s="26" t="s">
        <v>73</v>
      </c>
      <c r="F21" s="26">
        <v>135</v>
      </c>
      <c r="G21" s="26">
        <v>1</v>
      </c>
      <c r="H21" s="27">
        <v>0</v>
      </c>
      <c r="I21" s="27">
        <v>15</v>
      </c>
      <c r="J21" s="35"/>
      <c r="K21" s="35"/>
      <c r="L21" s="33">
        <f>I21/F21</f>
        <v>0.1111111111111111</v>
      </c>
      <c r="M21" s="22"/>
    </row>
    <row r="22" spans="1:13" ht="22.5" customHeight="1">
      <c r="A22" s="23" t="s">
        <v>74</v>
      </c>
      <c r="B22" s="24" t="s">
        <v>75</v>
      </c>
      <c r="C22" s="31" t="s">
        <v>76</v>
      </c>
      <c r="D22" s="25"/>
      <c r="E22" s="26" t="s">
        <v>73</v>
      </c>
      <c r="F22" s="26">
        <v>52</v>
      </c>
      <c r="G22" s="26">
        <v>1</v>
      </c>
      <c r="H22" s="27">
        <v>0</v>
      </c>
      <c r="I22" s="27">
        <v>15</v>
      </c>
      <c r="J22" s="35"/>
      <c r="K22" s="35"/>
      <c r="L22" s="33">
        <f>I22/F22</f>
        <v>0.28846153846153844</v>
      </c>
      <c r="M22" s="22"/>
    </row>
    <row r="23" spans="1:13" ht="22.5" customHeight="1">
      <c r="A23" s="23" t="s">
        <v>77</v>
      </c>
      <c r="B23" s="24" t="s">
        <v>78</v>
      </c>
      <c r="C23" s="31" t="s">
        <v>79</v>
      </c>
      <c r="D23" s="25">
        <v>4672</v>
      </c>
      <c r="E23" s="26" t="s">
        <v>59</v>
      </c>
      <c r="F23" s="26">
        <v>100</v>
      </c>
      <c r="G23" s="26">
        <v>1</v>
      </c>
      <c r="H23" s="27">
        <v>15</v>
      </c>
      <c r="I23" s="27">
        <v>15</v>
      </c>
      <c r="J23" s="28">
        <v>25</v>
      </c>
      <c r="K23" s="29">
        <v>25</v>
      </c>
      <c r="L23" s="33">
        <f>I23/F23</f>
        <v>0.15</v>
      </c>
      <c r="M23" s="22"/>
    </row>
    <row r="24" spans="1:13" ht="22.5" customHeight="1">
      <c r="A24" s="43" t="s">
        <v>80</v>
      </c>
      <c r="B24" s="44" t="s">
        <v>81</v>
      </c>
      <c r="C24" s="45" t="s">
        <v>82</v>
      </c>
      <c r="D24" s="46"/>
      <c r="E24" s="47" t="s">
        <v>59</v>
      </c>
      <c r="F24" s="47">
        <v>400</v>
      </c>
      <c r="G24" s="47">
        <v>2</v>
      </c>
      <c r="H24" s="55">
        <v>43</v>
      </c>
      <c r="I24" s="55">
        <v>43</v>
      </c>
      <c r="J24" s="56"/>
      <c r="K24" s="56"/>
      <c r="L24" s="57">
        <f>I24/F24</f>
        <v>0.1075</v>
      </c>
      <c r="M24" s="22"/>
    </row>
    <row r="25" spans="1:13" ht="16.5" customHeight="1">
      <c r="A25" s="13" t="s">
        <v>83</v>
      </c>
      <c r="B25" s="14" t="s">
        <v>84</v>
      </c>
      <c r="C25" s="15" t="s">
        <v>85</v>
      </c>
      <c r="D25" s="16"/>
      <c r="E25" s="17" t="s">
        <v>86</v>
      </c>
      <c r="F25" s="17">
        <v>150</v>
      </c>
      <c r="G25" s="17">
        <v>1</v>
      </c>
      <c r="H25" s="18" t="s">
        <v>87</v>
      </c>
      <c r="I25" s="18" t="s">
        <v>87</v>
      </c>
      <c r="J25" s="52"/>
      <c r="K25" s="52"/>
      <c r="L25" s="53"/>
      <c r="M25" s="22"/>
    </row>
    <row r="26" spans="1:13" ht="16.5" customHeight="1">
      <c r="A26" s="23" t="s">
        <v>88</v>
      </c>
      <c r="B26" s="24" t="s">
        <v>89</v>
      </c>
      <c r="C26" s="31" t="s">
        <v>90</v>
      </c>
      <c r="D26" s="25"/>
      <c r="E26" s="26" t="s">
        <v>86</v>
      </c>
      <c r="F26" s="26">
        <v>52</v>
      </c>
      <c r="G26" s="26">
        <v>1</v>
      </c>
      <c r="H26" s="27">
        <v>15</v>
      </c>
      <c r="I26" s="27">
        <v>15</v>
      </c>
      <c r="J26" s="35"/>
      <c r="K26" s="35"/>
      <c r="L26" s="33">
        <f>I26/F26</f>
        <v>0.28846153846153844</v>
      </c>
      <c r="M26" s="22"/>
    </row>
    <row r="27" spans="1:13" ht="16.5" customHeight="1">
      <c r="A27" s="23" t="s">
        <v>91</v>
      </c>
      <c r="B27" s="24" t="s">
        <v>92</v>
      </c>
      <c r="C27" s="31" t="s">
        <v>93</v>
      </c>
      <c r="D27" s="25"/>
      <c r="E27" s="26" t="s">
        <v>86</v>
      </c>
      <c r="F27" s="26">
        <v>62</v>
      </c>
      <c r="G27" s="26">
        <v>1</v>
      </c>
      <c r="H27" s="40">
        <v>15</v>
      </c>
      <c r="I27" s="40">
        <v>15</v>
      </c>
      <c r="J27" s="41">
        <v>15</v>
      </c>
      <c r="K27" s="42">
        <v>15</v>
      </c>
      <c r="L27" s="33">
        <f>J27/F27</f>
        <v>0.24193548387096775</v>
      </c>
      <c r="M27" s="22"/>
    </row>
    <row r="28" spans="1:13" ht="16.5" customHeight="1">
      <c r="A28" s="23" t="s">
        <v>94</v>
      </c>
      <c r="B28" s="24" t="s">
        <v>95</v>
      </c>
      <c r="C28" s="31" t="s">
        <v>96</v>
      </c>
      <c r="D28" s="25"/>
      <c r="E28" s="26" t="s">
        <v>86</v>
      </c>
      <c r="F28" s="26" t="s">
        <v>87</v>
      </c>
      <c r="G28" s="26">
        <v>1</v>
      </c>
      <c r="H28" s="27" t="s">
        <v>87</v>
      </c>
      <c r="I28" s="27" t="s">
        <v>87</v>
      </c>
      <c r="J28" s="35"/>
      <c r="K28" s="35"/>
      <c r="L28" s="33"/>
      <c r="M28" s="22"/>
    </row>
    <row r="29" spans="1:13" ht="22.5" customHeight="1">
      <c r="A29" s="23" t="s">
        <v>97</v>
      </c>
      <c r="B29" s="24" t="s">
        <v>98</v>
      </c>
      <c r="C29" s="31" t="s">
        <v>99</v>
      </c>
      <c r="D29" s="25"/>
      <c r="E29" s="26" t="s">
        <v>86</v>
      </c>
      <c r="F29" s="26">
        <v>67</v>
      </c>
      <c r="G29" s="26">
        <v>1</v>
      </c>
      <c r="H29" s="27">
        <v>0</v>
      </c>
      <c r="I29" s="27">
        <v>15</v>
      </c>
      <c r="J29" s="35"/>
      <c r="K29" s="35"/>
      <c r="L29" s="33">
        <f>I29/F29</f>
        <v>0.22388059701492538</v>
      </c>
      <c r="M29" s="22"/>
    </row>
    <row r="30" spans="1:13" ht="16.5" customHeight="1">
      <c r="A30" s="23" t="s">
        <v>100</v>
      </c>
      <c r="B30" s="24" t="s">
        <v>101</v>
      </c>
      <c r="C30" s="31" t="s">
        <v>102</v>
      </c>
      <c r="D30" s="54"/>
      <c r="E30" s="26" t="s">
        <v>86</v>
      </c>
      <c r="F30" s="26">
        <v>40</v>
      </c>
      <c r="G30" s="26">
        <v>1</v>
      </c>
      <c r="H30" s="27">
        <v>0</v>
      </c>
      <c r="I30" s="27">
        <v>15</v>
      </c>
      <c r="J30" s="35"/>
      <c r="K30" s="35"/>
      <c r="L30" s="33">
        <f>I30/F30</f>
        <v>0.375</v>
      </c>
      <c r="M30" s="58"/>
    </row>
    <row r="31" spans="1:13" ht="16.5" customHeight="1">
      <c r="A31" s="23" t="s">
        <v>103</v>
      </c>
      <c r="B31" s="24" t="s">
        <v>104</v>
      </c>
      <c r="C31" s="31" t="s">
        <v>105</v>
      </c>
      <c r="D31" s="25"/>
      <c r="E31" s="26" t="s">
        <v>86</v>
      </c>
      <c r="F31" s="26">
        <v>75</v>
      </c>
      <c r="G31" s="26">
        <v>1</v>
      </c>
      <c r="H31" s="27">
        <v>15</v>
      </c>
      <c r="I31" s="27">
        <v>15</v>
      </c>
      <c r="J31" s="35"/>
      <c r="K31" s="35"/>
      <c r="L31" s="33">
        <f>I31/F31</f>
        <v>0.2</v>
      </c>
      <c r="M31" s="22"/>
    </row>
    <row r="32" spans="1:13" ht="16.5" customHeight="1">
      <c r="A32" s="43" t="s">
        <v>106</v>
      </c>
      <c r="B32" s="44" t="s">
        <v>107</v>
      </c>
      <c r="C32" s="45" t="s">
        <v>108</v>
      </c>
      <c r="D32" s="46"/>
      <c r="E32" s="47" t="s">
        <v>109</v>
      </c>
      <c r="F32" s="47" t="s">
        <v>87</v>
      </c>
      <c r="G32" s="47">
        <v>1</v>
      </c>
      <c r="H32" s="55" t="s">
        <v>87</v>
      </c>
      <c r="I32" s="55" t="s">
        <v>87</v>
      </c>
      <c r="J32" s="56"/>
      <c r="K32" s="56"/>
      <c r="L32" s="57"/>
      <c r="M32" s="22"/>
    </row>
    <row r="33" spans="1:13" ht="16.5" customHeight="1">
      <c r="A33" s="13" t="s">
        <v>110</v>
      </c>
      <c r="B33" s="14" t="s">
        <v>111</v>
      </c>
      <c r="C33" s="15" t="s">
        <v>112</v>
      </c>
      <c r="D33" s="59"/>
      <c r="E33" s="17" t="s">
        <v>113</v>
      </c>
      <c r="F33" s="17" t="s">
        <v>87</v>
      </c>
      <c r="G33" s="17" t="s">
        <v>114</v>
      </c>
      <c r="H33" s="18"/>
      <c r="I33" s="18"/>
      <c r="J33" s="52"/>
      <c r="K33" s="52"/>
      <c r="L33" s="53"/>
      <c r="M33" s="22"/>
    </row>
    <row r="34" spans="1:13" ht="16.5" customHeight="1">
      <c r="A34" s="43" t="s">
        <v>115</v>
      </c>
      <c r="B34" s="44" t="s">
        <v>116</v>
      </c>
      <c r="C34" s="45" t="s">
        <v>117</v>
      </c>
      <c r="D34" s="60"/>
      <c r="E34" s="47" t="s">
        <v>113</v>
      </c>
      <c r="F34" s="47" t="s">
        <v>87</v>
      </c>
      <c r="G34" s="47" t="s">
        <v>114</v>
      </c>
      <c r="H34" s="55"/>
      <c r="I34" s="55"/>
      <c r="J34" s="56"/>
      <c r="K34" s="56"/>
      <c r="L34" s="57"/>
      <c r="M34" s="22"/>
    </row>
    <row r="35" spans="1:13" ht="14.25" customHeight="1">
      <c r="A35" s="61" t="s">
        <v>118</v>
      </c>
      <c r="B35" s="61"/>
      <c r="C35" s="61" t="s">
        <v>119</v>
      </c>
      <c r="D35" s="62"/>
      <c r="E35" s="63"/>
      <c r="F35" s="64">
        <f>SUM(F2:F34)</f>
        <v>4406</v>
      </c>
      <c r="G35" s="64">
        <f>SUM(G2:G34)</f>
        <v>35</v>
      </c>
      <c r="H35" s="65">
        <f>SUM(H2:H34)</f>
        <v>5655.86</v>
      </c>
      <c r="I35" s="65">
        <f>SUM(I2:I34)</f>
        <v>5451.21</v>
      </c>
      <c r="J35" s="65">
        <f>SUM(J2:J34)</f>
        <v>5052.2</v>
      </c>
      <c r="K35" s="65">
        <f>SUM(K2:K34)</f>
        <v>5198.110000000001</v>
      </c>
      <c r="L35" s="66">
        <f>AVERAGE(L2:L33)</f>
        <v>1.3255072822016571</v>
      </c>
      <c r="M35" s="22"/>
    </row>
    <row r="36" spans="1:6" ht="13.5" customHeight="1">
      <c r="A36" s="67"/>
      <c r="B36" s="67"/>
      <c r="C36" s="68"/>
      <c r="F36" s="69"/>
    </row>
    <row r="37" spans="1:2" ht="15.75" customHeight="1">
      <c r="A37" s="70"/>
      <c r="B37" s="70"/>
    </row>
    <row r="38" spans="1:5" ht="18" customHeight="1">
      <c r="A38" s="71"/>
      <c r="B38" s="71"/>
      <c r="C38" s="71"/>
      <c r="D38" s="71"/>
      <c r="E38" s="71"/>
    </row>
    <row r="39" spans="3:4" ht="18" customHeight="1">
      <c r="C39" s="72"/>
      <c r="D39" s="73"/>
    </row>
    <row r="40" spans="3:4" ht="18" customHeight="1">
      <c r="C40" s="74"/>
      <c r="D40" s="73"/>
    </row>
    <row r="41" spans="3:4" ht="18" customHeight="1">
      <c r="C41" s="72"/>
      <c r="D41" s="73"/>
    </row>
  </sheetData>
  <sheetProtection selectLockedCells="1" selectUnlockedCells="1"/>
  <mergeCells count="1">
    <mergeCell ref="A38:E38"/>
  </mergeCells>
  <printOptions/>
  <pageMargins left="0.8097222222222222" right="0.2798611111111111" top="1.4" bottom="0.8104166666666667" header="0.7298611111111111" footer="0.3902777777777778"/>
  <pageSetup horizontalDpi="300" verticalDpi="300" orientation="landscape" paperSize="9"/>
  <headerFooter alignWithMargins="0">
    <oddHeader>&amp;C&amp;14FIMEM - Cotisation / Subscription 2002-06</oddHeader>
    <oddFooter>&amp;LAndi Honegger, Trésorier de la FIMEM&amp;Cpage &amp;P&amp;R&amp;D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170"/>
  <sheetViews>
    <sheetView tabSelected="1" workbookViewId="0" topLeftCell="C13">
      <selection activeCell="W31" sqref="W31"/>
    </sheetView>
  </sheetViews>
  <sheetFormatPr defaultColWidth="11.421875" defaultRowHeight="18" customHeight="1"/>
  <cols>
    <col min="1" max="1" width="6.421875" style="0" customWidth="1"/>
    <col min="2" max="2" width="29.57421875" style="1" customWidth="1"/>
    <col min="3" max="3" width="8.7109375" style="1" customWidth="1"/>
    <col min="4" max="4" width="9.8515625" style="1" customWidth="1"/>
    <col min="5" max="5" width="8.7109375" style="2" customWidth="1"/>
    <col min="6" max="6" width="4.140625" style="75" customWidth="1"/>
    <col min="7" max="7" width="6.421875" style="4" customWidth="1"/>
    <col min="8" max="8" width="6.00390625" style="1" customWidth="1"/>
    <col min="9" max="11" width="9.28125" style="4" customWidth="1"/>
    <col min="12" max="12" width="9.28125" style="76" customWidth="1"/>
    <col min="13" max="14" width="9.28125" style="77" customWidth="1"/>
    <col min="15" max="19" width="9.28125" style="76" customWidth="1"/>
    <col min="20" max="20" width="8.140625" style="1" customWidth="1"/>
    <col min="21" max="16384" width="11.421875" style="1" customWidth="1"/>
  </cols>
  <sheetData>
    <row r="1" spans="1:22" s="22" customFormat="1" ht="36" customHeight="1">
      <c r="A1" s="22" t="s">
        <v>120</v>
      </c>
      <c r="B1" s="78" t="s">
        <v>121</v>
      </c>
      <c r="C1" s="79" t="s">
        <v>122</v>
      </c>
      <c r="D1" s="79" t="s">
        <v>123</v>
      </c>
      <c r="E1" s="80" t="s">
        <v>124</v>
      </c>
      <c r="F1" s="79" t="s">
        <v>3</v>
      </c>
      <c r="G1" s="81" t="s">
        <v>125</v>
      </c>
      <c r="H1" s="79" t="s">
        <v>126</v>
      </c>
      <c r="I1" s="81" t="s">
        <v>127</v>
      </c>
      <c r="J1" s="81" t="s">
        <v>128</v>
      </c>
      <c r="K1" s="81" t="s">
        <v>129</v>
      </c>
      <c r="L1" s="81" t="s">
        <v>130</v>
      </c>
      <c r="M1" s="82" t="s">
        <v>131</v>
      </c>
      <c r="N1" s="82" t="s">
        <v>132</v>
      </c>
      <c r="O1" s="83" t="s">
        <v>133</v>
      </c>
      <c r="P1" s="83" t="s">
        <v>134</v>
      </c>
      <c r="Q1" s="83" t="s">
        <v>135</v>
      </c>
      <c r="R1" s="83" t="s">
        <v>136</v>
      </c>
      <c r="S1" s="83" t="s">
        <v>137</v>
      </c>
      <c r="T1" s="83" t="s">
        <v>138</v>
      </c>
      <c r="U1" s="84" t="s">
        <v>139</v>
      </c>
      <c r="V1" s="85" t="s">
        <v>140</v>
      </c>
    </row>
    <row r="2" spans="1:22" ht="23.25" customHeight="1">
      <c r="A2" s="86">
        <v>1</v>
      </c>
      <c r="B2" s="87" t="s">
        <v>11</v>
      </c>
      <c r="C2" s="14" t="s">
        <v>12</v>
      </c>
      <c r="D2" s="88" t="s">
        <v>13</v>
      </c>
      <c r="E2" s="16" t="s">
        <v>141</v>
      </c>
      <c r="F2" s="89" t="s">
        <v>14</v>
      </c>
      <c r="G2" s="90">
        <v>148</v>
      </c>
      <c r="H2" s="91">
        <v>1</v>
      </c>
      <c r="I2" s="18">
        <v>350</v>
      </c>
      <c r="J2" s="18">
        <v>300</v>
      </c>
      <c r="K2" s="18">
        <v>300</v>
      </c>
      <c r="L2" s="27">
        <v>300</v>
      </c>
      <c r="M2" s="92">
        <v>50</v>
      </c>
      <c r="N2" s="92">
        <v>50</v>
      </c>
      <c r="O2" s="93"/>
      <c r="P2" s="93"/>
      <c r="Q2" s="94">
        <v>150</v>
      </c>
      <c r="R2" s="94">
        <v>150</v>
      </c>
      <c r="S2" s="94"/>
      <c r="T2" s="21"/>
      <c r="U2" s="95"/>
      <c r="V2" s="96"/>
    </row>
    <row r="3" spans="1:22" ht="23.25" customHeight="1">
      <c r="A3" s="86">
        <v>2</v>
      </c>
      <c r="B3" s="97" t="s">
        <v>15</v>
      </c>
      <c r="C3" s="24" t="s">
        <v>16</v>
      </c>
      <c r="D3" s="31" t="s">
        <v>13</v>
      </c>
      <c r="E3" s="25" t="s">
        <v>142</v>
      </c>
      <c r="F3" s="98" t="s">
        <v>14</v>
      </c>
      <c r="G3" s="99">
        <v>460</v>
      </c>
      <c r="H3" s="91">
        <v>2</v>
      </c>
      <c r="I3" s="27">
        <v>1227.1</v>
      </c>
      <c r="J3" s="27">
        <v>1450</v>
      </c>
      <c r="K3" s="27">
        <v>1450</v>
      </c>
      <c r="L3" s="27">
        <v>1450</v>
      </c>
      <c r="M3" s="100">
        <v>1069.62</v>
      </c>
      <c r="N3" s="100">
        <v>1069.62</v>
      </c>
      <c r="O3" s="101">
        <v>2000</v>
      </c>
      <c r="P3" s="101">
        <v>2000</v>
      </c>
      <c r="Q3" s="101">
        <v>2000</v>
      </c>
      <c r="R3" s="101">
        <v>2000</v>
      </c>
      <c r="S3" s="101"/>
      <c r="T3" s="30"/>
      <c r="U3" s="95"/>
      <c r="V3" s="96"/>
    </row>
    <row r="4" spans="1:22" ht="23.25" customHeight="1">
      <c r="A4" s="86">
        <v>3</v>
      </c>
      <c r="B4" s="97" t="s">
        <v>143</v>
      </c>
      <c r="C4" s="24" t="s">
        <v>144</v>
      </c>
      <c r="D4" s="31" t="s">
        <v>19</v>
      </c>
      <c r="E4" s="25" t="s">
        <v>145</v>
      </c>
      <c r="F4" s="98" t="s">
        <v>14</v>
      </c>
      <c r="G4" s="99" t="s">
        <v>146</v>
      </c>
      <c r="H4" s="91">
        <v>1</v>
      </c>
      <c r="I4" s="102">
        <v>75</v>
      </c>
      <c r="J4" s="102">
        <v>75</v>
      </c>
      <c r="K4" s="27">
        <v>188</v>
      </c>
      <c r="L4" s="27">
        <v>189</v>
      </c>
      <c r="M4" s="103">
        <v>154.6</v>
      </c>
      <c r="N4" s="103">
        <v>154.6</v>
      </c>
      <c r="O4" s="104">
        <v>85</v>
      </c>
      <c r="P4" s="104">
        <v>85</v>
      </c>
      <c r="Q4" s="104">
        <v>79.56</v>
      </c>
      <c r="R4" s="104">
        <v>95.2</v>
      </c>
      <c r="S4" s="104"/>
      <c r="T4" s="33"/>
      <c r="U4" s="95"/>
      <c r="V4" s="96"/>
    </row>
    <row r="5" spans="1:22" ht="23.25" customHeight="1">
      <c r="A5" s="86">
        <v>4</v>
      </c>
      <c r="B5" s="97" t="s">
        <v>21</v>
      </c>
      <c r="C5" s="24" t="s">
        <v>147</v>
      </c>
      <c r="D5" s="31" t="s">
        <v>23</v>
      </c>
      <c r="E5" s="25" t="s">
        <v>148</v>
      </c>
      <c r="F5" s="98" t="s">
        <v>24</v>
      </c>
      <c r="G5" s="105">
        <v>70</v>
      </c>
      <c r="H5" s="91">
        <v>1</v>
      </c>
      <c r="I5" s="27">
        <v>150</v>
      </c>
      <c r="J5" s="27">
        <v>150</v>
      </c>
      <c r="K5" s="27">
        <v>150</v>
      </c>
      <c r="L5" s="27">
        <v>150</v>
      </c>
      <c r="M5" s="106">
        <v>150</v>
      </c>
      <c r="N5" s="106">
        <v>150</v>
      </c>
      <c r="O5" s="107">
        <v>200</v>
      </c>
      <c r="P5" s="107">
        <v>200</v>
      </c>
      <c r="Q5" s="107">
        <v>400</v>
      </c>
      <c r="R5" s="107">
        <v>400</v>
      </c>
      <c r="S5" s="107"/>
      <c r="T5" s="34"/>
      <c r="U5" s="95"/>
      <c r="V5" s="96" t="s">
        <v>69</v>
      </c>
    </row>
    <row r="6" spans="1:22" ht="23.25" customHeight="1">
      <c r="A6" s="86"/>
      <c r="B6" s="97" t="s">
        <v>27</v>
      </c>
      <c r="C6" s="24" t="s">
        <v>28</v>
      </c>
      <c r="D6" s="31" t="s">
        <v>29</v>
      </c>
      <c r="E6" s="25" t="s">
        <v>149</v>
      </c>
      <c r="F6" s="98" t="s">
        <v>14</v>
      </c>
      <c r="G6" s="108">
        <v>0</v>
      </c>
      <c r="H6" s="26">
        <v>0</v>
      </c>
      <c r="I6" s="36">
        <v>83</v>
      </c>
      <c r="J6" s="36">
        <v>83</v>
      </c>
      <c r="K6" s="36">
        <v>91</v>
      </c>
      <c r="L6" s="36">
        <v>92</v>
      </c>
      <c r="M6" s="109">
        <v>155</v>
      </c>
      <c r="N6" s="109">
        <v>155</v>
      </c>
      <c r="O6" s="110"/>
      <c r="P6" s="110"/>
      <c r="Q6" s="110"/>
      <c r="R6" s="111"/>
      <c r="S6" s="112"/>
      <c r="T6" s="33"/>
      <c r="U6" s="95"/>
      <c r="V6" s="96"/>
    </row>
    <row r="7" spans="1:22" ht="23.25" customHeight="1">
      <c r="A7" s="86">
        <v>5</v>
      </c>
      <c r="B7" s="97" t="s">
        <v>30</v>
      </c>
      <c r="C7" s="24" t="s">
        <v>31</v>
      </c>
      <c r="D7" s="31" t="s">
        <v>32</v>
      </c>
      <c r="E7" s="25" t="s">
        <v>150</v>
      </c>
      <c r="F7" s="98" t="s">
        <v>14</v>
      </c>
      <c r="G7" s="99">
        <v>150</v>
      </c>
      <c r="H7" s="113">
        <v>1</v>
      </c>
      <c r="I7" s="27">
        <v>400</v>
      </c>
      <c r="J7" s="27">
        <v>400</v>
      </c>
      <c r="K7" s="27">
        <v>450</v>
      </c>
      <c r="L7" s="27">
        <v>450</v>
      </c>
      <c r="M7" s="103">
        <v>450</v>
      </c>
      <c r="N7" s="103">
        <v>450</v>
      </c>
      <c r="O7" s="104">
        <v>450</v>
      </c>
      <c r="P7" s="104">
        <v>450</v>
      </c>
      <c r="Q7" s="104">
        <v>450</v>
      </c>
      <c r="R7" s="104">
        <v>450</v>
      </c>
      <c r="S7" s="104"/>
      <c r="T7" s="33"/>
      <c r="U7" s="95"/>
      <c r="V7" s="96"/>
    </row>
    <row r="8" spans="1:22" ht="23.25" customHeight="1">
      <c r="A8" s="86">
        <v>6</v>
      </c>
      <c r="B8" s="97" t="s">
        <v>151</v>
      </c>
      <c r="C8" s="24" t="s">
        <v>34</v>
      </c>
      <c r="D8" s="31" t="s">
        <v>32</v>
      </c>
      <c r="E8" s="25" t="s">
        <v>150</v>
      </c>
      <c r="F8" s="98" t="s">
        <v>14</v>
      </c>
      <c r="G8" s="99">
        <v>80</v>
      </c>
      <c r="H8" s="113">
        <v>1</v>
      </c>
      <c r="I8" s="114"/>
      <c r="J8" s="114"/>
      <c r="K8" s="114"/>
      <c r="L8" s="115"/>
      <c r="M8" s="116"/>
      <c r="N8" s="116"/>
      <c r="O8" s="116" t="s">
        <v>69</v>
      </c>
      <c r="P8" s="116"/>
      <c r="Q8" s="117">
        <v>160</v>
      </c>
      <c r="R8" s="117">
        <v>160</v>
      </c>
      <c r="S8" s="117"/>
      <c r="T8" s="33"/>
      <c r="U8" s="95"/>
      <c r="V8" s="96"/>
    </row>
    <row r="9" spans="1:22" ht="23.25" customHeight="1">
      <c r="A9" s="86"/>
      <c r="B9" s="97" t="s">
        <v>35</v>
      </c>
      <c r="C9" s="24" t="s">
        <v>36</v>
      </c>
      <c r="D9" s="31" t="s">
        <v>37</v>
      </c>
      <c r="E9" s="25" t="s">
        <v>152</v>
      </c>
      <c r="F9" s="98" t="s">
        <v>14</v>
      </c>
      <c r="G9" s="108">
        <v>27</v>
      </c>
      <c r="H9" s="26">
        <v>0</v>
      </c>
      <c r="I9" s="27">
        <v>114</v>
      </c>
      <c r="J9" s="27">
        <v>114</v>
      </c>
      <c r="K9" s="27">
        <v>162</v>
      </c>
      <c r="L9" s="40">
        <v>162</v>
      </c>
      <c r="M9" s="118">
        <v>81</v>
      </c>
      <c r="N9" s="118">
        <v>81</v>
      </c>
      <c r="O9" s="116"/>
      <c r="P9" s="116"/>
      <c r="Q9" s="116"/>
      <c r="R9" s="117">
        <v>81</v>
      </c>
      <c r="S9" s="117"/>
      <c r="T9" s="33"/>
      <c r="U9" s="95"/>
      <c r="V9" s="96"/>
    </row>
    <row r="10" spans="1:22" ht="23.25" customHeight="1">
      <c r="A10" s="86">
        <v>7</v>
      </c>
      <c r="B10" s="97" t="s">
        <v>38</v>
      </c>
      <c r="C10" s="24" t="s">
        <v>39</v>
      </c>
      <c r="D10" s="31" t="s">
        <v>40</v>
      </c>
      <c r="E10" s="25" t="s">
        <v>153</v>
      </c>
      <c r="F10" s="98" t="s">
        <v>14</v>
      </c>
      <c r="G10" s="99">
        <v>550</v>
      </c>
      <c r="H10" s="113">
        <v>2</v>
      </c>
      <c r="I10" s="27">
        <v>1000</v>
      </c>
      <c r="J10" s="27">
        <v>1000</v>
      </c>
      <c r="K10" s="27">
        <v>1000</v>
      </c>
      <c r="L10" s="40">
        <v>928</v>
      </c>
      <c r="M10" s="118">
        <v>913.13</v>
      </c>
      <c r="N10" s="118">
        <v>913.13</v>
      </c>
      <c r="O10" s="117">
        <v>950</v>
      </c>
      <c r="P10" s="117">
        <v>950</v>
      </c>
      <c r="Q10" s="117">
        <v>1056</v>
      </c>
      <c r="R10" s="117">
        <v>1094</v>
      </c>
      <c r="S10" s="117"/>
      <c r="T10" s="33"/>
      <c r="U10" s="95"/>
      <c r="V10" s="96"/>
    </row>
    <row r="11" spans="1:22" ht="23.25" customHeight="1">
      <c r="A11" s="86">
        <v>8</v>
      </c>
      <c r="B11" s="97" t="s">
        <v>154</v>
      </c>
      <c r="C11" s="24" t="s">
        <v>42</v>
      </c>
      <c r="D11" s="31" t="s">
        <v>43</v>
      </c>
      <c r="E11" s="25" t="s">
        <v>155</v>
      </c>
      <c r="F11" s="98" t="s">
        <v>14</v>
      </c>
      <c r="G11" s="99">
        <v>500</v>
      </c>
      <c r="H11" s="113">
        <v>2</v>
      </c>
      <c r="I11" s="40">
        <v>630</v>
      </c>
      <c r="J11" s="40">
        <v>630</v>
      </c>
      <c r="K11" s="40">
        <v>792</v>
      </c>
      <c r="L11" s="40">
        <v>792</v>
      </c>
      <c r="M11" s="118">
        <v>720</v>
      </c>
      <c r="N11" s="118">
        <v>720</v>
      </c>
      <c r="O11" s="117">
        <v>600</v>
      </c>
      <c r="P11" s="117">
        <v>600</v>
      </c>
      <c r="Q11" s="117">
        <v>625</v>
      </c>
      <c r="R11" s="117">
        <v>625</v>
      </c>
      <c r="S11" s="117"/>
      <c r="T11" s="33"/>
      <c r="U11" s="95"/>
      <c r="V11" s="96"/>
    </row>
    <row r="12" spans="1:22" ht="23.25" customHeight="1">
      <c r="A12" s="86">
        <v>9</v>
      </c>
      <c r="B12" s="97" t="s">
        <v>44</v>
      </c>
      <c r="C12" s="24" t="s">
        <v>156</v>
      </c>
      <c r="D12" s="31" t="s">
        <v>46</v>
      </c>
      <c r="E12" s="25" t="s">
        <v>157</v>
      </c>
      <c r="F12" s="98" t="s">
        <v>14</v>
      </c>
      <c r="G12" s="99">
        <v>50</v>
      </c>
      <c r="H12" s="113">
        <v>1</v>
      </c>
      <c r="I12" s="27">
        <v>150</v>
      </c>
      <c r="J12" s="27">
        <v>150</v>
      </c>
      <c r="K12" s="27">
        <v>150</v>
      </c>
      <c r="L12" s="27">
        <v>150</v>
      </c>
      <c r="M12" s="103">
        <v>150</v>
      </c>
      <c r="N12" s="103">
        <v>150</v>
      </c>
      <c r="O12" s="104">
        <v>150</v>
      </c>
      <c r="P12" s="104">
        <v>150</v>
      </c>
      <c r="Q12" s="104">
        <v>150</v>
      </c>
      <c r="R12" s="104">
        <v>150</v>
      </c>
      <c r="S12" s="104">
        <v>150</v>
      </c>
      <c r="T12" s="33">
        <v>150</v>
      </c>
      <c r="U12" s="95" t="s">
        <v>158</v>
      </c>
      <c r="V12" s="95" t="s">
        <v>158</v>
      </c>
    </row>
    <row r="13" spans="1:22" ht="23.25" customHeight="1">
      <c r="A13" s="86">
        <v>10</v>
      </c>
      <c r="B13" s="97" t="s">
        <v>159</v>
      </c>
      <c r="C13" s="24" t="s">
        <v>48</v>
      </c>
      <c r="D13" s="31" t="s">
        <v>160</v>
      </c>
      <c r="E13" s="25" t="s">
        <v>161</v>
      </c>
      <c r="F13" s="98" t="s">
        <v>14</v>
      </c>
      <c r="G13" s="99">
        <v>175</v>
      </c>
      <c r="H13" s="113">
        <v>1</v>
      </c>
      <c r="I13" s="27">
        <v>200</v>
      </c>
      <c r="J13" s="27">
        <v>200</v>
      </c>
      <c r="K13" s="27">
        <v>200</v>
      </c>
      <c r="L13" s="27">
        <v>200</v>
      </c>
      <c r="M13" s="119">
        <v>200</v>
      </c>
      <c r="N13" s="119">
        <v>200</v>
      </c>
      <c r="O13" s="120">
        <v>200</v>
      </c>
      <c r="P13" s="120">
        <v>200</v>
      </c>
      <c r="Q13" s="120">
        <v>400</v>
      </c>
      <c r="R13" s="120">
        <v>520</v>
      </c>
      <c r="S13" s="120"/>
      <c r="T13" s="33"/>
      <c r="U13" s="95"/>
      <c r="V13" s="96"/>
    </row>
    <row r="14" spans="1:22" ht="23.25" customHeight="1">
      <c r="A14" s="86">
        <v>11</v>
      </c>
      <c r="B14" s="97" t="s">
        <v>162</v>
      </c>
      <c r="C14" s="24" t="s">
        <v>51</v>
      </c>
      <c r="D14" s="31" t="s">
        <v>52</v>
      </c>
      <c r="E14" s="25" t="s">
        <v>163</v>
      </c>
      <c r="F14" s="98" t="s">
        <v>14</v>
      </c>
      <c r="G14" s="99">
        <v>87</v>
      </c>
      <c r="H14" s="113">
        <v>1</v>
      </c>
      <c r="I14" s="27">
        <v>158.1</v>
      </c>
      <c r="J14" s="27">
        <v>158.1</v>
      </c>
      <c r="K14" s="27">
        <v>160</v>
      </c>
      <c r="L14" s="27">
        <v>160</v>
      </c>
      <c r="M14" s="103">
        <v>120</v>
      </c>
      <c r="N14" s="103">
        <v>120</v>
      </c>
      <c r="O14" s="104">
        <v>780</v>
      </c>
      <c r="P14" s="104">
        <v>420</v>
      </c>
      <c r="Q14" s="104">
        <v>304.5</v>
      </c>
      <c r="R14" s="104">
        <v>214</v>
      </c>
      <c r="S14" s="104"/>
      <c r="T14" s="33"/>
      <c r="U14" s="95"/>
      <c r="V14" s="96"/>
    </row>
    <row r="15" spans="1:22" ht="23.25" customHeight="1">
      <c r="A15" s="86">
        <v>12</v>
      </c>
      <c r="B15" s="121" t="s">
        <v>53</v>
      </c>
      <c r="C15" s="44" t="s">
        <v>164</v>
      </c>
      <c r="D15" s="45" t="s">
        <v>55</v>
      </c>
      <c r="E15" s="46" t="s">
        <v>165</v>
      </c>
      <c r="F15" s="122" t="s">
        <v>14</v>
      </c>
      <c r="G15" s="123">
        <v>115</v>
      </c>
      <c r="H15" s="124">
        <v>1</v>
      </c>
      <c r="I15" s="125">
        <v>650</v>
      </c>
      <c r="J15" s="48">
        <v>647.01</v>
      </c>
      <c r="K15" s="48">
        <v>650</v>
      </c>
      <c r="L15" s="48">
        <v>650</v>
      </c>
      <c r="M15" s="126">
        <v>692.15</v>
      </c>
      <c r="N15" s="126">
        <v>692.85</v>
      </c>
      <c r="O15" s="127">
        <v>1362.5</v>
      </c>
      <c r="P15" s="127">
        <v>376</v>
      </c>
      <c r="Q15" s="127">
        <v>900</v>
      </c>
      <c r="R15" s="127">
        <v>900</v>
      </c>
      <c r="S15" s="127"/>
      <c r="T15" s="33"/>
      <c r="U15" s="95"/>
      <c r="V15" s="96"/>
    </row>
    <row r="16" spans="1:22" ht="23.25" customHeight="1">
      <c r="A16" s="86"/>
      <c r="B16" s="128" t="s">
        <v>56</v>
      </c>
      <c r="C16" s="14" t="s">
        <v>57</v>
      </c>
      <c r="D16" s="15" t="s">
        <v>58</v>
      </c>
      <c r="E16" s="16"/>
      <c r="F16" s="89" t="s">
        <v>59</v>
      </c>
      <c r="G16" s="129">
        <v>0</v>
      </c>
      <c r="H16" s="17">
        <v>0</v>
      </c>
      <c r="I16" s="130"/>
      <c r="J16" s="130"/>
      <c r="K16" s="130"/>
      <c r="L16" s="131"/>
      <c r="M16" s="132"/>
      <c r="N16" s="132"/>
      <c r="O16" s="132"/>
      <c r="P16" s="132"/>
      <c r="Q16" s="132"/>
      <c r="R16" s="133"/>
      <c r="S16" s="134"/>
      <c r="T16" s="53"/>
      <c r="U16" s="95"/>
      <c r="V16" s="96"/>
    </row>
    <row r="17" spans="1:22" ht="23.25" customHeight="1">
      <c r="A17" s="86">
        <v>13</v>
      </c>
      <c r="B17" s="97" t="s">
        <v>60</v>
      </c>
      <c r="C17" s="24" t="s">
        <v>166</v>
      </c>
      <c r="D17" s="31" t="s">
        <v>58</v>
      </c>
      <c r="E17" s="25"/>
      <c r="F17" s="98" t="s">
        <v>62</v>
      </c>
      <c r="G17" s="105">
        <v>120</v>
      </c>
      <c r="H17" s="135">
        <v>1</v>
      </c>
      <c r="I17" s="40">
        <v>24</v>
      </c>
      <c r="J17" s="40">
        <v>24</v>
      </c>
      <c r="K17" s="40">
        <v>24</v>
      </c>
      <c r="L17" s="40">
        <v>24</v>
      </c>
      <c r="M17" s="136">
        <v>24</v>
      </c>
      <c r="N17" s="136">
        <v>24</v>
      </c>
      <c r="O17" s="117">
        <v>15</v>
      </c>
      <c r="P17" s="117">
        <v>15</v>
      </c>
      <c r="Q17" s="117">
        <v>15</v>
      </c>
      <c r="R17" s="117">
        <v>15</v>
      </c>
      <c r="S17" s="117"/>
      <c r="T17" s="33"/>
      <c r="U17" s="95"/>
      <c r="V17" s="96"/>
    </row>
    <row r="18" spans="1:22" ht="23.25" customHeight="1">
      <c r="A18" s="86">
        <v>14</v>
      </c>
      <c r="B18" s="97" t="s">
        <v>167</v>
      </c>
      <c r="C18" s="24" t="s">
        <v>168</v>
      </c>
      <c r="D18" s="31" t="s">
        <v>65</v>
      </c>
      <c r="E18" s="54"/>
      <c r="F18" s="98" t="s">
        <v>62</v>
      </c>
      <c r="G18" s="99">
        <v>148</v>
      </c>
      <c r="H18" s="113">
        <v>1</v>
      </c>
      <c r="I18" s="40">
        <v>15</v>
      </c>
      <c r="J18" s="40">
        <v>15</v>
      </c>
      <c r="K18" s="40">
        <v>15</v>
      </c>
      <c r="L18" s="40">
        <v>15</v>
      </c>
      <c r="M18" s="40">
        <v>15</v>
      </c>
      <c r="N18" s="40">
        <v>15</v>
      </c>
      <c r="O18" s="40">
        <v>15</v>
      </c>
      <c r="P18" s="40">
        <v>15</v>
      </c>
      <c r="Q18" s="40">
        <v>15</v>
      </c>
      <c r="R18" s="40">
        <v>15</v>
      </c>
      <c r="S18" s="137">
        <v>82</v>
      </c>
      <c r="T18" s="137">
        <v>82</v>
      </c>
      <c r="U18" s="95"/>
      <c r="V18" s="96"/>
    </row>
    <row r="19" spans="1:22" ht="23.25" customHeight="1">
      <c r="A19" s="86"/>
      <c r="B19" s="97" t="s">
        <v>66</v>
      </c>
      <c r="C19" s="138" t="s">
        <v>67</v>
      </c>
      <c r="D19" s="139" t="s">
        <v>68</v>
      </c>
      <c r="E19" s="140"/>
      <c r="F19" s="141" t="s">
        <v>59</v>
      </c>
      <c r="G19" s="108">
        <v>0</v>
      </c>
      <c r="H19" s="142">
        <v>0</v>
      </c>
      <c r="I19" s="143"/>
      <c r="J19" s="143"/>
      <c r="K19" s="143"/>
      <c r="L19" s="144"/>
      <c r="M19" s="145"/>
      <c r="N19" s="145"/>
      <c r="O19" s="145"/>
      <c r="P19" s="145"/>
      <c r="Q19" s="145"/>
      <c r="R19" s="145"/>
      <c r="S19" s="137"/>
      <c r="T19" s="33"/>
      <c r="U19" s="95"/>
      <c r="V19" s="96"/>
    </row>
    <row r="20" spans="1:22" ht="23.25" customHeight="1">
      <c r="A20" s="86"/>
      <c r="B20" s="97" t="s">
        <v>70</v>
      </c>
      <c r="C20" s="138" t="s">
        <v>71</v>
      </c>
      <c r="D20" s="139" t="s">
        <v>72</v>
      </c>
      <c r="E20" s="140"/>
      <c r="F20" s="141" t="s">
        <v>73</v>
      </c>
      <c r="G20" s="108">
        <v>0</v>
      </c>
      <c r="H20" s="142">
        <v>0</v>
      </c>
      <c r="I20" s="143"/>
      <c r="J20" s="143"/>
      <c r="K20" s="143"/>
      <c r="L20" s="144"/>
      <c r="M20" s="145"/>
      <c r="N20" s="145"/>
      <c r="O20" s="145"/>
      <c r="P20" s="145"/>
      <c r="Q20" s="145"/>
      <c r="R20" s="145"/>
      <c r="S20" s="137"/>
      <c r="T20" s="33"/>
      <c r="U20" s="95"/>
      <c r="V20" s="96"/>
    </row>
    <row r="21" spans="1:22" ht="23.25" customHeight="1">
      <c r="A21" s="86">
        <v>15</v>
      </c>
      <c r="B21" s="97" t="s">
        <v>169</v>
      </c>
      <c r="C21" s="24" t="s">
        <v>75</v>
      </c>
      <c r="D21" s="31" t="s">
        <v>76</v>
      </c>
      <c r="E21" s="25" t="s">
        <v>170</v>
      </c>
      <c r="F21" s="146" t="s">
        <v>62</v>
      </c>
      <c r="G21" s="147">
        <v>40</v>
      </c>
      <c r="H21" s="148">
        <v>1</v>
      </c>
      <c r="I21" s="149">
        <v>15</v>
      </c>
      <c r="J21" s="149">
        <v>15</v>
      </c>
      <c r="K21" s="149">
        <v>15</v>
      </c>
      <c r="L21" s="149">
        <v>15</v>
      </c>
      <c r="M21" s="149">
        <v>15</v>
      </c>
      <c r="N21" s="149">
        <v>15</v>
      </c>
      <c r="O21" s="149">
        <v>15</v>
      </c>
      <c r="P21" s="149">
        <v>15</v>
      </c>
      <c r="Q21" s="149">
        <v>15</v>
      </c>
      <c r="R21" s="149">
        <v>15</v>
      </c>
      <c r="S21" s="150">
        <v>15</v>
      </c>
      <c r="T21" s="33">
        <v>15</v>
      </c>
      <c r="U21" s="95">
        <v>1.5</v>
      </c>
      <c r="V21" s="96">
        <v>1.5</v>
      </c>
    </row>
    <row r="22" spans="1:22" ht="23.25" customHeight="1">
      <c r="A22" s="86">
        <v>16</v>
      </c>
      <c r="B22" s="97" t="s">
        <v>171</v>
      </c>
      <c r="C22" s="24" t="s">
        <v>172</v>
      </c>
      <c r="D22" s="31" t="s">
        <v>76</v>
      </c>
      <c r="E22" s="25" t="s">
        <v>170</v>
      </c>
      <c r="F22" s="98" t="s">
        <v>73</v>
      </c>
      <c r="G22" s="99">
        <v>78</v>
      </c>
      <c r="H22" s="148">
        <v>1</v>
      </c>
      <c r="I22" s="27">
        <v>15</v>
      </c>
      <c r="J22" s="27">
        <v>15</v>
      </c>
      <c r="K22" s="27">
        <v>15</v>
      </c>
      <c r="L22" s="27">
        <v>15</v>
      </c>
      <c r="M22" s="103">
        <v>15</v>
      </c>
      <c r="N22" s="103">
        <v>15</v>
      </c>
      <c r="O22" s="104" t="s">
        <v>173</v>
      </c>
      <c r="P22" s="104" t="s">
        <v>173</v>
      </c>
      <c r="Q22" s="104">
        <v>15</v>
      </c>
      <c r="R22" s="104">
        <v>15</v>
      </c>
      <c r="S22" s="104">
        <v>15</v>
      </c>
      <c r="T22" s="33">
        <v>15</v>
      </c>
      <c r="U22" s="95">
        <v>1.5</v>
      </c>
      <c r="V22" s="96">
        <v>1.5</v>
      </c>
    </row>
    <row r="23" spans="1:22" ht="23.25" customHeight="1">
      <c r="A23" s="86"/>
      <c r="B23" s="97" t="s">
        <v>77</v>
      </c>
      <c r="C23" s="138" t="s">
        <v>78</v>
      </c>
      <c r="D23" s="139" t="s">
        <v>79</v>
      </c>
      <c r="E23" s="140" t="s">
        <v>69</v>
      </c>
      <c r="F23" s="141" t="s">
        <v>59</v>
      </c>
      <c r="G23" s="105">
        <v>0</v>
      </c>
      <c r="H23" s="142">
        <v>0</v>
      </c>
      <c r="I23" s="143">
        <v>25</v>
      </c>
      <c r="J23" s="143">
        <v>25</v>
      </c>
      <c r="K23" s="151"/>
      <c r="L23" s="151"/>
      <c r="M23" s="152"/>
      <c r="N23" s="153"/>
      <c r="O23" s="153"/>
      <c r="P23" s="153"/>
      <c r="Q23" s="153"/>
      <c r="R23" s="153"/>
      <c r="S23" s="104"/>
      <c r="T23" s="33"/>
      <c r="U23" s="95"/>
      <c r="V23" s="96"/>
    </row>
    <row r="24" spans="1:22" ht="28.5" customHeight="1">
      <c r="A24" s="86">
        <v>17</v>
      </c>
      <c r="B24" s="121" t="s">
        <v>80</v>
      </c>
      <c r="C24" s="154" t="s">
        <v>81</v>
      </c>
      <c r="D24" s="155" t="s">
        <v>82</v>
      </c>
      <c r="E24" s="156" t="s">
        <v>174</v>
      </c>
      <c r="F24" s="157" t="s">
        <v>59</v>
      </c>
      <c r="G24" s="158">
        <v>230</v>
      </c>
      <c r="H24" s="159">
        <v>1</v>
      </c>
      <c r="I24" s="160">
        <v>52.4</v>
      </c>
      <c r="J24" s="160">
        <v>52.4</v>
      </c>
      <c r="K24" s="160">
        <v>52.4</v>
      </c>
      <c r="L24" s="160">
        <v>52.4</v>
      </c>
      <c r="M24" s="161">
        <v>57.5</v>
      </c>
      <c r="N24" s="161">
        <v>57.5</v>
      </c>
      <c r="O24" s="101">
        <v>66</v>
      </c>
      <c r="P24" s="101">
        <v>66</v>
      </c>
      <c r="Q24" s="162">
        <v>84.14</v>
      </c>
      <c r="R24" s="162">
        <v>84.14</v>
      </c>
      <c r="S24" s="101"/>
      <c r="T24" s="30"/>
      <c r="U24" s="95"/>
      <c r="V24" s="96"/>
    </row>
    <row r="25" spans="1:22" ht="23.25" customHeight="1">
      <c r="A25" s="86">
        <v>18</v>
      </c>
      <c r="B25" s="97" t="s">
        <v>88</v>
      </c>
      <c r="C25" s="13" t="s">
        <v>89</v>
      </c>
      <c r="D25" s="163" t="s">
        <v>90</v>
      </c>
      <c r="E25" s="164"/>
      <c r="F25" s="165" t="s">
        <v>86</v>
      </c>
      <c r="G25" s="166">
        <v>250</v>
      </c>
      <c r="H25" s="167">
        <v>1</v>
      </c>
      <c r="I25" s="168">
        <v>15</v>
      </c>
      <c r="J25" s="168">
        <v>15</v>
      </c>
      <c r="K25" s="168">
        <v>15</v>
      </c>
      <c r="L25" s="168">
        <v>15</v>
      </c>
      <c r="M25" s="169">
        <v>16</v>
      </c>
      <c r="N25" s="169">
        <v>16</v>
      </c>
      <c r="O25" s="170">
        <v>15</v>
      </c>
      <c r="P25" s="170">
        <v>15</v>
      </c>
      <c r="Q25" s="170">
        <v>20</v>
      </c>
      <c r="R25" s="170">
        <v>20</v>
      </c>
      <c r="S25" s="170"/>
      <c r="T25" s="171"/>
      <c r="U25" s="95"/>
      <c r="V25" s="96"/>
    </row>
    <row r="26" spans="1:22" ht="23.25" customHeight="1">
      <c r="A26" s="86">
        <v>19</v>
      </c>
      <c r="B26" s="97" t="s">
        <v>91</v>
      </c>
      <c r="C26" s="23" t="s">
        <v>92</v>
      </c>
      <c r="D26" s="172" t="s">
        <v>93</v>
      </c>
      <c r="E26" s="25"/>
      <c r="F26" s="98" t="s">
        <v>62</v>
      </c>
      <c r="G26" s="105">
        <v>45</v>
      </c>
      <c r="H26" s="173">
        <v>1</v>
      </c>
      <c r="I26" s="40">
        <v>15</v>
      </c>
      <c r="J26" s="40">
        <v>15</v>
      </c>
      <c r="K26" s="40">
        <v>15</v>
      </c>
      <c r="L26" s="40">
        <v>15</v>
      </c>
      <c r="M26" s="103">
        <v>15</v>
      </c>
      <c r="N26" s="103">
        <v>15</v>
      </c>
      <c r="O26" s="104">
        <v>15</v>
      </c>
      <c r="P26" s="104">
        <v>15</v>
      </c>
      <c r="Q26" s="104">
        <v>15</v>
      </c>
      <c r="R26" s="104">
        <v>15</v>
      </c>
      <c r="S26" s="104">
        <v>15</v>
      </c>
      <c r="T26" s="174">
        <v>15</v>
      </c>
      <c r="U26" s="95">
        <v>1.5</v>
      </c>
      <c r="V26" s="96">
        <v>1.5</v>
      </c>
    </row>
    <row r="27" spans="1:22" ht="23.25" customHeight="1">
      <c r="A27" s="86">
        <v>20</v>
      </c>
      <c r="B27" s="97" t="s">
        <v>175</v>
      </c>
      <c r="C27" s="23" t="s">
        <v>176</v>
      </c>
      <c r="D27" s="172" t="s">
        <v>177</v>
      </c>
      <c r="E27" s="25">
        <v>261</v>
      </c>
      <c r="F27" s="157" t="s">
        <v>178</v>
      </c>
      <c r="G27" s="105">
        <v>30</v>
      </c>
      <c r="H27" s="175">
        <v>1</v>
      </c>
      <c r="I27" s="176"/>
      <c r="J27" s="176"/>
      <c r="K27" s="176"/>
      <c r="L27" s="176"/>
      <c r="M27" s="177"/>
      <c r="N27" s="177"/>
      <c r="O27" s="104">
        <v>15</v>
      </c>
      <c r="P27" s="104">
        <v>15</v>
      </c>
      <c r="Q27" s="104">
        <v>15</v>
      </c>
      <c r="R27" s="104">
        <v>15</v>
      </c>
      <c r="S27" s="104"/>
      <c r="T27" s="174"/>
      <c r="U27" s="95"/>
      <c r="V27" s="96"/>
    </row>
    <row r="28" spans="1:22" ht="23.25" customHeight="1">
      <c r="A28" s="86">
        <v>21</v>
      </c>
      <c r="B28" s="97" t="s">
        <v>179</v>
      </c>
      <c r="C28" s="23" t="s">
        <v>180</v>
      </c>
      <c r="D28" s="172" t="s">
        <v>96</v>
      </c>
      <c r="E28" s="25"/>
      <c r="F28" s="98" t="s">
        <v>62</v>
      </c>
      <c r="G28" s="99">
        <v>38</v>
      </c>
      <c r="H28" s="173">
        <v>1</v>
      </c>
      <c r="I28" s="27">
        <v>15</v>
      </c>
      <c r="J28" s="27">
        <v>15</v>
      </c>
      <c r="K28" s="27">
        <v>15</v>
      </c>
      <c r="L28" s="27">
        <v>15</v>
      </c>
      <c r="M28" s="103">
        <v>15</v>
      </c>
      <c r="N28" s="103">
        <v>15</v>
      </c>
      <c r="O28" s="104">
        <v>15</v>
      </c>
      <c r="P28" s="104">
        <v>15</v>
      </c>
      <c r="Q28" s="104">
        <v>15</v>
      </c>
      <c r="R28" s="104">
        <v>15</v>
      </c>
      <c r="S28" s="104"/>
      <c r="T28" s="174"/>
      <c r="U28" s="95"/>
      <c r="V28" s="96"/>
    </row>
    <row r="29" spans="1:22" ht="23.25" customHeight="1">
      <c r="A29" s="86">
        <v>22</v>
      </c>
      <c r="B29" s="97" t="s">
        <v>181</v>
      </c>
      <c r="C29" s="178" t="s">
        <v>182</v>
      </c>
      <c r="D29" s="179" t="s">
        <v>183</v>
      </c>
      <c r="E29" s="156"/>
      <c r="F29" s="157" t="s">
        <v>62</v>
      </c>
      <c r="G29" s="180" t="s">
        <v>69</v>
      </c>
      <c r="H29" s="181">
        <v>1</v>
      </c>
      <c r="I29" s="182"/>
      <c r="J29" s="182"/>
      <c r="K29" s="182"/>
      <c r="L29" s="182"/>
      <c r="M29" s="183"/>
      <c r="N29" s="183"/>
      <c r="O29" s="101">
        <v>15</v>
      </c>
      <c r="P29" s="101">
        <v>15</v>
      </c>
      <c r="Q29" s="101">
        <v>15</v>
      </c>
      <c r="R29" s="101">
        <v>15</v>
      </c>
      <c r="S29" s="101">
        <v>15</v>
      </c>
      <c r="T29" s="184">
        <v>15</v>
      </c>
      <c r="U29" s="95"/>
      <c r="V29" s="96"/>
    </row>
    <row r="30" spans="1:22" ht="23.25" customHeight="1">
      <c r="A30" s="86">
        <v>23</v>
      </c>
      <c r="B30" s="97" t="s">
        <v>97</v>
      </c>
      <c r="C30" s="23" t="s">
        <v>98</v>
      </c>
      <c r="D30" s="172" t="s">
        <v>99</v>
      </c>
      <c r="E30" s="25"/>
      <c r="F30" s="98" t="s">
        <v>62</v>
      </c>
      <c r="G30" s="105">
        <v>67</v>
      </c>
      <c r="H30" s="173">
        <v>1</v>
      </c>
      <c r="I30" s="27">
        <v>15</v>
      </c>
      <c r="J30" s="27">
        <v>15</v>
      </c>
      <c r="K30" s="27">
        <v>15</v>
      </c>
      <c r="L30" s="27">
        <v>15</v>
      </c>
      <c r="M30" s="149">
        <v>15</v>
      </c>
      <c r="N30" s="149">
        <v>15</v>
      </c>
      <c r="O30" s="104">
        <v>15</v>
      </c>
      <c r="P30" s="104">
        <v>15</v>
      </c>
      <c r="Q30" s="104"/>
      <c r="R30" s="104"/>
      <c r="S30" s="104"/>
      <c r="T30" s="174"/>
      <c r="U30" s="95"/>
      <c r="V30" s="96"/>
    </row>
    <row r="31" spans="1:22" ht="23.25" customHeight="1">
      <c r="A31" s="86">
        <v>24</v>
      </c>
      <c r="B31" s="97" t="s">
        <v>184</v>
      </c>
      <c r="C31" s="23" t="s">
        <v>185</v>
      </c>
      <c r="D31" s="172" t="s">
        <v>102</v>
      </c>
      <c r="E31" s="54"/>
      <c r="F31" s="98" t="s">
        <v>62</v>
      </c>
      <c r="G31" s="99">
        <v>140</v>
      </c>
      <c r="H31" s="173">
        <v>1</v>
      </c>
      <c r="I31" s="27">
        <v>15</v>
      </c>
      <c r="J31" s="27">
        <v>15</v>
      </c>
      <c r="K31" s="27">
        <v>15</v>
      </c>
      <c r="L31" s="27">
        <v>15</v>
      </c>
      <c r="M31" s="149">
        <v>15</v>
      </c>
      <c r="N31" s="149">
        <v>15</v>
      </c>
      <c r="O31" s="104">
        <v>15</v>
      </c>
      <c r="P31" s="104">
        <v>15</v>
      </c>
      <c r="Q31" s="104" t="s">
        <v>69</v>
      </c>
      <c r="R31" s="104"/>
      <c r="S31" s="104"/>
      <c r="T31" s="174"/>
      <c r="U31" s="185"/>
      <c r="V31" s="96"/>
    </row>
    <row r="32" spans="1:22" ht="23.25" customHeight="1">
      <c r="A32" s="86">
        <v>25</v>
      </c>
      <c r="B32" s="97" t="s">
        <v>103</v>
      </c>
      <c r="C32" s="178" t="s">
        <v>104</v>
      </c>
      <c r="D32" s="179" t="s">
        <v>105</v>
      </c>
      <c r="E32" s="156"/>
      <c r="F32" s="157" t="s">
        <v>86</v>
      </c>
      <c r="G32" s="158">
        <v>430</v>
      </c>
      <c r="H32" s="186">
        <v>2</v>
      </c>
      <c r="I32" s="160">
        <v>15</v>
      </c>
      <c r="J32" s="160">
        <v>15</v>
      </c>
      <c r="K32" s="160">
        <v>15</v>
      </c>
      <c r="L32" s="160">
        <v>15</v>
      </c>
      <c r="M32" s="100">
        <v>15</v>
      </c>
      <c r="N32" s="100">
        <v>15</v>
      </c>
      <c r="O32" s="101" t="s">
        <v>186</v>
      </c>
      <c r="P32" s="101" t="s">
        <v>186</v>
      </c>
      <c r="Q32" s="101">
        <v>15</v>
      </c>
      <c r="R32" s="162">
        <v>15</v>
      </c>
      <c r="S32" s="101">
        <v>15</v>
      </c>
      <c r="T32" s="184">
        <v>15</v>
      </c>
      <c r="U32" s="95">
        <v>1.5</v>
      </c>
      <c r="V32" s="96">
        <v>1.5</v>
      </c>
    </row>
    <row r="33" spans="1:22" ht="23.25" customHeight="1">
      <c r="A33" s="86">
        <v>26</v>
      </c>
      <c r="B33" s="187" t="s">
        <v>187</v>
      </c>
      <c r="C33" s="178" t="s">
        <v>188</v>
      </c>
      <c r="D33" s="179" t="s">
        <v>189</v>
      </c>
      <c r="E33" s="156"/>
      <c r="F33" s="157" t="s">
        <v>178</v>
      </c>
      <c r="G33" s="158">
        <v>231</v>
      </c>
      <c r="H33" s="173">
        <v>1</v>
      </c>
      <c r="I33" s="182"/>
      <c r="J33" s="182"/>
      <c r="K33" s="182"/>
      <c r="L33" s="182"/>
      <c r="M33" s="161">
        <v>15</v>
      </c>
      <c r="N33" s="161">
        <v>15</v>
      </c>
      <c r="O33" s="160">
        <v>15</v>
      </c>
      <c r="P33" s="160">
        <v>15</v>
      </c>
      <c r="Q33" s="160">
        <v>15</v>
      </c>
      <c r="R33" s="160">
        <v>15</v>
      </c>
      <c r="S33" s="160"/>
      <c r="T33" s="184"/>
      <c r="U33" s="95"/>
      <c r="V33" s="96"/>
    </row>
    <row r="34" spans="1:22" ht="23.25" customHeight="1">
      <c r="A34" s="86">
        <v>27</v>
      </c>
      <c r="B34" s="188" t="s">
        <v>190</v>
      </c>
      <c r="C34" s="31" t="s">
        <v>191</v>
      </c>
      <c r="D34" s="172" t="s">
        <v>192</v>
      </c>
      <c r="E34" s="189"/>
      <c r="F34" s="98" t="s">
        <v>178</v>
      </c>
      <c r="G34" s="105">
        <v>0</v>
      </c>
      <c r="H34" s="175">
        <v>1</v>
      </c>
      <c r="I34" s="190"/>
      <c r="J34" s="190"/>
      <c r="K34" s="190"/>
      <c r="L34" s="191"/>
      <c r="M34" s="191"/>
      <c r="N34" s="191"/>
      <c r="O34" s="191"/>
      <c r="P34" s="191"/>
      <c r="Q34" s="107">
        <v>15</v>
      </c>
      <c r="R34" s="107">
        <v>15</v>
      </c>
      <c r="S34" s="192"/>
      <c r="T34" s="174"/>
      <c r="U34" s="95"/>
      <c r="V34" s="96"/>
    </row>
    <row r="35" spans="1:22" ht="23.25" customHeight="1">
      <c r="A35" s="86">
        <v>28</v>
      </c>
      <c r="B35" s="193" t="s">
        <v>193</v>
      </c>
      <c r="C35" s="194" t="s">
        <v>194</v>
      </c>
      <c r="D35" s="195" t="s">
        <v>195</v>
      </c>
      <c r="E35" s="196"/>
      <c r="F35" s="197" t="s">
        <v>178</v>
      </c>
      <c r="G35" s="198">
        <v>0</v>
      </c>
      <c r="H35" s="173">
        <v>1</v>
      </c>
      <c r="I35" s="199"/>
      <c r="J35" s="199"/>
      <c r="K35" s="199"/>
      <c r="L35" s="199"/>
      <c r="M35" s="200"/>
      <c r="N35" s="200"/>
      <c r="O35" s="200"/>
      <c r="P35" s="200"/>
      <c r="Q35" s="107">
        <v>15</v>
      </c>
      <c r="R35" s="107">
        <v>15</v>
      </c>
      <c r="S35" s="107"/>
      <c r="T35" s="201"/>
      <c r="U35" s="95"/>
      <c r="V35" s="96"/>
    </row>
    <row r="36" spans="1:22" ht="23.25" customHeight="1">
      <c r="A36" s="86">
        <v>29</v>
      </c>
      <c r="B36" s="202" t="s">
        <v>196</v>
      </c>
      <c r="C36" s="203" t="s">
        <v>197</v>
      </c>
      <c r="D36" s="204" t="s">
        <v>198</v>
      </c>
      <c r="E36" s="205" t="s">
        <v>199</v>
      </c>
      <c r="F36" s="206" t="s">
        <v>62</v>
      </c>
      <c r="G36" s="207">
        <v>0</v>
      </c>
      <c r="H36" s="181">
        <v>1</v>
      </c>
      <c r="I36" s="208"/>
      <c r="J36" s="208"/>
      <c r="K36" s="208"/>
      <c r="L36" s="208"/>
      <c r="M36" s="209"/>
      <c r="N36" s="209"/>
      <c r="O36" s="209"/>
      <c r="P36" s="209"/>
      <c r="Q36" s="94">
        <v>15</v>
      </c>
      <c r="R36" s="94">
        <v>15</v>
      </c>
      <c r="S36" s="94"/>
      <c r="T36" s="210"/>
      <c r="U36" s="95"/>
      <c r="V36" s="96"/>
    </row>
    <row r="37" spans="1:22" s="70" customFormat="1" ht="23.25" customHeight="1">
      <c r="A37" s="86">
        <v>30</v>
      </c>
      <c r="B37" s="95" t="s">
        <v>200</v>
      </c>
      <c r="C37" s="96" t="s">
        <v>201</v>
      </c>
      <c r="D37" s="95" t="s">
        <v>202</v>
      </c>
      <c r="E37" s="96"/>
      <c r="F37" s="96" t="s">
        <v>24</v>
      </c>
      <c r="G37" s="211">
        <v>128</v>
      </c>
      <c r="H37" s="173">
        <v>1</v>
      </c>
      <c r="I37" s="212"/>
      <c r="J37" s="212"/>
      <c r="K37" s="212"/>
      <c r="L37" s="212"/>
      <c r="M37" s="212"/>
      <c r="N37" s="212"/>
      <c r="O37" s="212"/>
      <c r="P37" s="212"/>
      <c r="Q37" s="96">
        <v>176</v>
      </c>
      <c r="R37" s="96">
        <v>240</v>
      </c>
      <c r="S37" s="96"/>
      <c r="T37" s="96"/>
      <c r="U37" s="96"/>
      <c r="V37" s="96"/>
    </row>
    <row r="38" spans="1:22" ht="23.25" customHeight="1">
      <c r="A38" s="86">
        <v>31</v>
      </c>
      <c r="B38" s="202" t="s">
        <v>203</v>
      </c>
      <c r="C38" s="203" t="s">
        <v>204</v>
      </c>
      <c r="D38" s="204" t="s">
        <v>205</v>
      </c>
      <c r="E38" s="205" t="s">
        <v>206</v>
      </c>
      <c r="F38" s="206" t="s">
        <v>24</v>
      </c>
      <c r="G38" s="213">
        <v>20</v>
      </c>
      <c r="H38" s="173">
        <v>1</v>
      </c>
      <c r="I38" s="214"/>
      <c r="J38" s="214"/>
      <c r="K38" s="214"/>
      <c r="L38" s="214"/>
      <c r="M38" s="214"/>
      <c r="N38" s="214"/>
      <c r="O38" s="214"/>
      <c r="P38" s="214"/>
      <c r="Q38" s="214"/>
      <c r="R38" s="94">
        <v>40</v>
      </c>
      <c r="S38" s="94"/>
      <c r="T38" s="210"/>
      <c r="U38" s="95"/>
      <c r="V38" s="96"/>
    </row>
    <row r="39" spans="1:22" ht="23.25" customHeight="1">
      <c r="A39" s="86">
        <v>32</v>
      </c>
      <c r="B39" s="97" t="s">
        <v>207</v>
      </c>
      <c r="C39" s="23" t="s">
        <v>208</v>
      </c>
      <c r="D39" s="172" t="s">
        <v>112</v>
      </c>
      <c r="E39" s="189"/>
      <c r="F39" s="98" t="s">
        <v>178</v>
      </c>
      <c r="G39" s="108">
        <v>0</v>
      </c>
      <c r="H39" s="108">
        <v>0</v>
      </c>
      <c r="I39" s="214"/>
      <c r="J39" s="214"/>
      <c r="K39" s="214"/>
      <c r="L39" s="214"/>
      <c r="M39" s="214"/>
      <c r="N39" s="214"/>
      <c r="O39" s="214"/>
      <c r="P39" s="214"/>
      <c r="Q39" s="214"/>
      <c r="R39" s="214"/>
      <c r="S39" s="120"/>
      <c r="T39" s="174"/>
      <c r="U39" s="95"/>
      <c r="V39" s="96"/>
    </row>
    <row r="40" spans="1:22" ht="23.25" customHeight="1">
      <c r="A40" s="86">
        <v>33</v>
      </c>
      <c r="B40" s="215" t="s">
        <v>209</v>
      </c>
      <c r="C40" s="23" t="s">
        <v>210</v>
      </c>
      <c r="D40" s="172" t="s">
        <v>211</v>
      </c>
      <c r="E40" s="189"/>
      <c r="F40" s="98" t="s">
        <v>178</v>
      </c>
      <c r="G40" s="108">
        <v>20</v>
      </c>
      <c r="H40" s="108">
        <v>0</v>
      </c>
      <c r="I40" s="214"/>
      <c r="J40" s="214"/>
      <c r="K40" s="214"/>
      <c r="L40" s="214"/>
      <c r="M40" s="214"/>
      <c r="N40" s="214"/>
      <c r="O40" s="214"/>
      <c r="P40" s="214"/>
      <c r="Q40" s="214"/>
      <c r="R40" s="214"/>
      <c r="S40" s="120"/>
      <c r="T40" s="174"/>
      <c r="U40" s="95"/>
      <c r="V40" s="96"/>
    </row>
    <row r="41" spans="1:256" ht="23.25" customHeight="1">
      <c r="A41" s="86">
        <v>34</v>
      </c>
      <c r="B41" s="95" t="s">
        <v>212</v>
      </c>
      <c r="C41" s="95" t="s">
        <v>213</v>
      </c>
      <c r="D41" s="95" t="s">
        <v>58</v>
      </c>
      <c r="E41" s="216"/>
      <c r="F41" s="98" t="s">
        <v>62</v>
      </c>
      <c r="G41" s="217">
        <v>120</v>
      </c>
      <c r="H41" s="216">
        <v>0</v>
      </c>
      <c r="I41" s="214"/>
      <c r="J41" s="214"/>
      <c r="K41" s="214"/>
      <c r="L41" s="214"/>
      <c r="M41" s="214"/>
      <c r="N41" s="214"/>
      <c r="O41" s="214"/>
      <c r="P41" s="214"/>
      <c r="Q41" s="214"/>
      <c r="R41" s="214"/>
      <c r="S41" s="216"/>
      <c r="T41" s="216"/>
      <c r="U41" s="216"/>
      <c r="V41" s="216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2:22" ht="23.25" customHeight="1">
      <c r="B42" s="218" t="s">
        <v>214</v>
      </c>
      <c r="C42" s="219"/>
      <c r="D42" s="220" t="s">
        <v>119</v>
      </c>
      <c r="E42" s="221"/>
      <c r="F42" s="222"/>
      <c r="G42" s="223">
        <f>SUM(G2:G41)</f>
        <v>4547</v>
      </c>
      <c r="H42" s="224">
        <f>SUM(H2:H41)</f>
        <v>35</v>
      </c>
      <c r="I42" s="225">
        <f>SUM(I2:I39)</f>
        <v>5423.599999999999</v>
      </c>
      <c r="J42" s="225">
        <f>SUM(J2:J39)</f>
        <v>5593.51</v>
      </c>
      <c r="K42" s="225">
        <f>SUM(K2:K39)</f>
        <v>5954.4</v>
      </c>
      <c r="L42" s="225">
        <f>SUM(L2:L39)</f>
        <v>5884.4</v>
      </c>
      <c r="M42" s="226">
        <f>SUM(M2:M39)</f>
        <v>5138</v>
      </c>
      <c r="N42" s="226">
        <f>SUM(N2:N39)</f>
        <v>5138.700000000001</v>
      </c>
      <c r="O42" s="227">
        <f>SUM(O2:O39)</f>
        <v>7008.5</v>
      </c>
      <c r="P42" s="227">
        <f>SUM(P2:P39)</f>
        <v>5662</v>
      </c>
      <c r="Q42" s="227">
        <f>SUM(Q2:Q39)</f>
        <v>7150.2</v>
      </c>
      <c r="R42" s="227">
        <f>SUM(R2:R39)</f>
        <v>7418.34</v>
      </c>
      <c r="S42" s="227">
        <f>SUM(S2:S39)</f>
        <v>307</v>
      </c>
      <c r="T42" s="228">
        <f>SUM(T2:T39)</f>
        <v>307</v>
      </c>
      <c r="U42" s="229">
        <f>SUM(U2:U39)</f>
        <v>6</v>
      </c>
      <c r="V42" s="229">
        <f>SUM(V2:V39)</f>
        <v>6</v>
      </c>
    </row>
    <row r="43" spans="2:7" ht="13.5" customHeight="1">
      <c r="B43" s="67"/>
      <c r="C43" s="67"/>
      <c r="D43" s="68"/>
      <c r="G43" s="69"/>
    </row>
    <row r="44" spans="2:6" ht="15.75" customHeight="1">
      <c r="B44" s="70"/>
      <c r="C44" s="70"/>
      <c r="E44" s="2" t="s">
        <v>69</v>
      </c>
      <c r="F44" s="75" t="s">
        <v>69</v>
      </c>
    </row>
    <row r="45" spans="2:12" ht="18" customHeight="1">
      <c r="B45" s="71"/>
      <c r="C45" s="71"/>
      <c r="D45" s="71"/>
      <c r="E45" s="71"/>
      <c r="F45" s="71"/>
      <c r="I45" s="4" t="s">
        <v>69</v>
      </c>
      <c r="J45" s="4" t="s">
        <v>69</v>
      </c>
      <c r="L45" s="76" t="s">
        <v>215</v>
      </c>
    </row>
    <row r="46" spans="4:16" ht="18" customHeight="1">
      <c r="D46" s="72"/>
      <c r="E46" s="73"/>
      <c r="J46" s="4" t="s">
        <v>69</v>
      </c>
      <c r="L46" s="76" t="s">
        <v>215</v>
      </c>
      <c r="N46" s="77" t="s">
        <v>69</v>
      </c>
      <c r="P46" s="76" t="s">
        <v>69</v>
      </c>
    </row>
    <row r="47" spans="4:5" ht="18" customHeight="1">
      <c r="D47" s="74"/>
      <c r="E47" s="73"/>
    </row>
    <row r="48" spans="4:5" ht="18" customHeight="1">
      <c r="D48" s="72"/>
      <c r="E48" s="73"/>
    </row>
    <row r="49" ht="18" customHeight="1">
      <c r="P49"/>
    </row>
    <row r="52" spans="18:19" ht="18" customHeight="1">
      <c r="R52" s="76">
        <v>2005</v>
      </c>
      <c r="S52" s="76">
        <v>25</v>
      </c>
    </row>
    <row r="53" spans="18:19" ht="18" customHeight="1">
      <c r="R53" s="76">
        <v>2006</v>
      </c>
      <c r="S53" s="76">
        <v>25</v>
      </c>
    </row>
    <row r="54" spans="18:19" ht="18" customHeight="1">
      <c r="R54" s="76">
        <v>2007</v>
      </c>
      <c r="S54" s="76">
        <v>24</v>
      </c>
    </row>
    <row r="55" spans="18:19" ht="18" customHeight="1">
      <c r="R55" s="76">
        <v>2008</v>
      </c>
      <c r="S55" s="76">
        <v>24</v>
      </c>
    </row>
    <row r="56" spans="18:19" ht="18" customHeight="1">
      <c r="R56" s="76">
        <v>2009</v>
      </c>
      <c r="S56" s="76">
        <v>25</v>
      </c>
    </row>
    <row r="57" spans="18:19" ht="18" customHeight="1">
      <c r="R57" s="76">
        <v>2010</v>
      </c>
      <c r="S57" s="76">
        <v>25</v>
      </c>
    </row>
    <row r="58" spans="18:19" ht="18" customHeight="1">
      <c r="R58" s="76">
        <v>2011</v>
      </c>
      <c r="S58" s="76">
        <v>24</v>
      </c>
    </row>
    <row r="59" spans="7:19" ht="18" customHeight="1">
      <c r="G59" s="76"/>
      <c r="R59" s="76">
        <v>2012</v>
      </c>
      <c r="S59" s="76">
        <v>24</v>
      </c>
    </row>
    <row r="60" spans="7:19" ht="18" customHeight="1">
      <c r="G60" s="76"/>
      <c r="R60" s="76">
        <v>2013</v>
      </c>
      <c r="S60" s="76">
        <v>25</v>
      </c>
    </row>
    <row r="61" spans="7:19" ht="18" customHeight="1">
      <c r="G61" s="76"/>
      <c r="R61" s="76">
        <v>2014</v>
      </c>
      <c r="S61" s="76">
        <v>27</v>
      </c>
    </row>
    <row r="62" ht="18" customHeight="1">
      <c r="G62" s="76"/>
    </row>
    <row r="63" ht="18" customHeight="1">
      <c r="G63" s="76"/>
    </row>
    <row r="64" ht="18" customHeight="1">
      <c r="G64" s="76"/>
    </row>
    <row r="65" ht="18" customHeight="1">
      <c r="G65" s="76"/>
    </row>
    <row r="66" ht="18" customHeight="1">
      <c r="G66" s="76"/>
    </row>
    <row r="67" ht="18" customHeight="1">
      <c r="G67" s="76"/>
    </row>
    <row r="68" ht="18" customHeight="1">
      <c r="G68" s="76"/>
    </row>
    <row r="69" ht="18" customHeight="1">
      <c r="G69" s="76"/>
    </row>
    <row r="70" ht="18" customHeight="1">
      <c r="G70" s="76"/>
    </row>
    <row r="71" ht="18" customHeight="1">
      <c r="G71" s="76"/>
    </row>
    <row r="72" ht="18" customHeight="1">
      <c r="G72" s="76"/>
    </row>
    <row r="73" ht="18" customHeight="1">
      <c r="G73" s="76"/>
    </row>
    <row r="74" ht="18" customHeight="1">
      <c r="G74" s="76"/>
    </row>
    <row r="75" ht="18" customHeight="1">
      <c r="G75" s="76"/>
    </row>
    <row r="76" ht="18" customHeight="1">
      <c r="G76" s="76"/>
    </row>
    <row r="77" ht="18" customHeight="1">
      <c r="G77" s="76"/>
    </row>
    <row r="78" ht="18" customHeight="1">
      <c r="G78" s="76"/>
    </row>
    <row r="79" ht="18" customHeight="1">
      <c r="G79" s="76"/>
    </row>
    <row r="80" ht="18" customHeight="1">
      <c r="G80" s="76"/>
    </row>
    <row r="81" ht="18" customHeight="1">
      <c r="G81" s="76"/>
    </row>
    <row r="82" ht="18" customHeight="1">
      <c r="G82" s="76"/>
    </row>
    <row r="83" ht="18" customHeight="1">
      <c r="G83" s="76"/>
    </row>
    <row r="84" ht="18" customHeight="1">
      <c r="G84" s="76"/>
    </row>
    <row r="85" ht="18" customHeight="1">
      <c r="G85" s="76"/>
    </row>
    <row r="86" ht="18" customHeight="1">
      <c r="G86" s="76"/>
    </row>
    <row r="87" ht="18" customHeight="1">
      <c r="G87" s="76"/>
    </row>
    <row r="88" ht="18" customHeight="1">
      <c r="G88" s="76"/>
    </row>
    <row r="89" ht="18" customHeight="1">
      <c r="G89" s="76"/>
    </row>
    <row r="90" ht="18" customHeight="1">
      <c r="G90" s="76"/>
    </row>
    <row r="91" ht="18" customHeight="1">
      <c r="G91" s="76"/>
    </row>
    <row r="92" ht="18" customHeight="1">
      <c r="G92" s="76"/>
    </row>
    <row r="93" ht="18" customHeight="1">
      <c r="G93" s="76"/>
    </row>
    <row r="94" ht="18" customHeight="1">
      <c r="G94" s="76"/>
    </row>
    <row r="95" ht="18" customHeight="1">
      <c r="G95" s="76"/>
    </row>
    <row r="96" ht="18" customHeight="1">
      <c r="G96" s="76"/>
    </row>
    <row r="97" ht="18" customHeight="1">
      <c r="G97" s="76"/>
    </row>
    <row r="98" ht="18" customHeight="1">
      <c r="G98" s="76"/>
    </row>
    <row r="99" ht="18" customHeight="1">
      <c r="G99" s="76"/>
    </row>
    <row r="100" ht="18" customHeight="1">
      <c r="G100" s="76"/>
    </row>
    <row r="101" ht="18" customHeight="1">
      <c r="G101" s="76"/>
    </row>
    <row r="102" ht="18" customHeight="1">
      <c r="G102" s="76"/>
    </row>
    <row r="103" ht="18" customHeight="1">
      <c r="G103" s="76"/>
    </row>
    <row r="104" ht="18" customHeight="1">
      <c r="G104" s="76"/>
    </row>
    <row r="105" ht="18" customHeight="1">
      <c r="G105" s="76"/>
    </row>
    <row r="106" ht="18" customHeight="1">
      <c r="G106" s="76"/>
    </row>
    <row r="107" ht="18" customHeight="1">
      <c r="G107" s="76"/>
    </row>
    <row r="108" ht="18" customHeight="1">
      <c r="G108" s="76"/>
    </row>
    <row r="109" ht="18" customHeight="1">
      <c r="G109" s="76"/>
    </row>
    <row r="110" ht="18" customHeight="1">
      <c r="G110" s="76"/>
    </row>
    <row r="111" ht="18" customHeight="1">
      <c r="G111" s="76"/>
    </row>
    <row r="112" ht="18" customHeight="1">
      <c r="G112" s="76"/>
    </row>
    <row r="113" ht="18" customHeight="1">
      <c r="G113" s="76"/>
    </row>
    <row r="114" ht="18" customHeight="1">
      <c r="G114" s="76"/>
    </row>
    <row r="115" ht="18" customHeight="1">
      <c r="G115" s="76"/>
    </row>
    <row r="116" ht="18" customHeight="1">
      <c r="G116" s="76"/>
    </row>
    <row r="117" ht="18" customHeight="1">
      <c r="G117" s="76"/>
    </row>
    <row r="118" ht="18" customHeight="1">
      <c r="G118" s="76"/>
    </row>
    <row r="119" ht="18" customHeight="1">
      <c r="G119" s="76"/>
    </row>
    <row r="120" ht="18" customHeight="1">
      <c r="G120" s="76"/>
    </row>
    <row r="121" ht="18" customHeight="1">
      <c r="G121" s="76"/>
    </row>
    <row r="122" ht="18" customHeight="1">
      <c r="G122" s="76"/>
    </row>
    <row r="123" ht="18" customHeight="1">
      <c r="G123" s="76"/>
    </row>
    <row r="124" ht="18" customHeight="1">
      <c r="G124" s="76"/>
    </row>
    <row r="125" ht="18" customHeight="1">
      <c r="G125" s="76"/>
    </row>
    <row r="126" ht="18" customHeight="1">
      <c r="G126" s="76"/>
    </row>
    <row r="127" ht="18" customHeight="1">
      <c r="G127" s="76"/>
    </row>
    <row r="128" ht="18" customHeight="1">
      <c r="G128" s="76"/>
    </row>
    <row r="129" ht="18" customHeight="1">
      <c r="G129" s="76"/>
    </row>
    <row r="130" ht="18" customHeight="1">
      <c r="G130" s="76"/>
    </row>
    <row r="131" ht="18" customHeight="1">
      <c r="G131" s="76"/>
    </row>
    <row r="132" ht="18" customHeight="1">
      <c r="G132" s="76"/>
    </row>
    <row r="133" ht="18" customHeight="1">
      <c r="G133" s="76"/>
    </row>
    <row r="134" ht="18" customHeight="1">
      <c r="G134" s="76"/>
    </row>
    <row r="135" ht="18" customHeight="1">
      <c r="G135" s="76"/>
    </row>
    <row r="136" ht="18" customHeight="1">
      <c r="G136" s="76"/>
    </row>
    <row r="137" ht="18" customHeight="1">
      <c r="G137" s="76"/>
    </row>
    <row r="138" ht="18" customHeight="1">
      <c r="G138" s="76"/>
    </row>
    <row r="139" ht="18" customHeight="1">
      <c r="G139" s="76"/>
    </row>
    <row r="140" ht="18" customHeight="1">
      <c r="G140" s="76"/>
    </row>
    <row r="141" ht="18" customHeight="1">
      <c r="G141" s="76"/>
    </row>
    <row r="142" ht="18" customHeight="1">
      <c r="G142" s="76"/>
    </row>
    <row r="143" ht="18" customHeight="1">
      <c r="G143" s="76"/>
    </row>
    <row r="144" ht="18" customHeight="1">
      <c r="G144" s="76"/>
    </row>
    <row r="145" ht="18" customHeight="1">
      <c r="G145" s="76"/>
    </row>
    <row r="146" ht="18" customHeight="1">
      <c r="G146" s="76"/>
    </row>
    <row r="147" ht="18" customHeight="1">
      <c r="G147" s="76"/>
    </row>
    <row r="148" ht="18" customHeight="1">
      <c r="G148" s="76"/>
    </row>
    <row r="149" ht="18" customHeight="1">
      <c r="G149" s="76"/>
    </row>
    <row r="150" ht="18" customHeight="1">
      <c r="G150" s="76"/>
    </row>
    <row r="151" ht="18" customHeight="1">
      <c r="G151" s="76"/>
    </row>
    <row r="152" ht="18" customHeight="1">
      <c r="G152" s="76"/>
    </row>
    <row r="153" ht="18" customHeight="1">
      <c r="G153" s="76"/>
    </row>
    <row r="154" ht="18" customHeight="1">
      <c r="G154" s="76"/>
    </row>
    <row r="155" ht="18" customHeight="1">
      <c r="G155" s="76"/>
    </row>
    <row r="156" ht="18" customHeight="1">
      <c r="G156" s="76"/>
    </row>
    <row r="157" ht="18" customHeight="1">
      <c r="G157" s="76"/>
    </row>
    <row r="158" ht="18" customHeight="1">
      <c r="G158" s="76"/>
    </row>
    <row r="159" ht="18" customHeight="1">
      <c r="G159" s="76"/>
    </row>
    <row r="160" ht="18" customHeight="1">
      <c r="G160" s="76"/>
    </row>
    <row r="161" ht="18" customHeight="1">
      <c r="G161" s="76"/>
    </row>
    <row r="162" ht="18" customHeight="1">
      <c r="G162" s="76"/>
    </row>
    <row r="163" ht="18" customHeight="1">
      <c r="G163" s="76"/>
    </row>
    <row r="164" ht="18" customHeight="1">
      <c r="G164" s="76"/>
    </row>
    <row r="165" ht="18" customHeight="1">
      <c r="G165" s="76"/>
    </row>
    <row r="166" ht="18" customHeight="1">
      <c r="G166" s="76"/>
    </row>
    <row r="167" ht="18" customHeight="1">
      <c r="G167" s="76"/>
    </row>
    <row r="168" ht="18" customHeight="1">
      <c r="G168" s="76"/>
    </row>
    <row r="169" ht="18" customHeight="1">
      <c r="G169" s="76"/>
    </row>
    <row r="170" ht="18" customHeight="1">
      <c r="G170" s="76"/>
    </row>
  </sheetData>
  <sheetProtection selectLockedCells="1" selectUnlockedCells="1"/>
  <mergeCells count="1">
    <mergeCell ref="B45:F45"/>
  </mergeCells>
  <printOptions/>
  <pageMargins left="0.8270833333333333" right="0.27569444444444446" top="1.417361111111111" bottom="0.9840277777777777" header="0.8270833333333333" footer="0.6298611111111111"/>
  <pageSetup horizontalDpi="300" verticalDpi="300" orientation="landscape" paperSize="9"/>
  <headerFooter alignWithMargins="0">
    <oddHeader>&amp;C&amp;18FIMEM -  Cotisations 2004-10</oddHeader>
    <oddFooter>&amp;LAndi Honegger, Trésorier de la FIMEM&amp;Cpage &amp;P&amp;R&amp;D</oddFooter>
  </headerFooter>
  <rowBreaks count="1" manualBreakCount="1">
    <brk id="15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D1">
      <selection activeCell="A1" sqref="A1"/>
    </sheetView>
  </sheetViews>
  <sheetFormatPr defaultColWidth="11.42187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678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2014-09-29T13:05:02Z</dcterms:modified>
  <cp:category/>
  <cp:version/>
  <cp:contentType/>
  <cp:contentStatus/>
  <cp:revision>71</cp:revision>
</cp:coreProperties>
</file>